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6" yWindow="65426" windowWidth="19420" windowHeight="10300" activeTab="2"/>
  </bookViews>
  <sheets>
    <sheet name="Responden" sheetId="1" r:id="rId1"/>
    <sheet name="Guru dan struktur" sheetId="5" r:id="rId2"/>
    <sheet name="Sheet6" sheetId="6" r:id="rId3"/>
    <sheet name="Sheet4" sheetId="4" r:id="rId4"/>
    <sheet name="SMP 5" sheetId="2" r:id="rId5"/>
    <sheet name="SMP 10" sheetId="3" r:id="rId6"/>
  </sheets>
  <externalReferences>
    <externalReference r:id="rId9"/>
    <externalReference r:id="rId10"/>
    <externalReference r:id="rId11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<sst xmlns="http://schemas.openxmlformats.org/spreadsheetml/2006/main" count="3832" uniqueCount="205">
  <si>
    <t>Abiel Muhammad P</t>
  </si>
  <si>
    <t>SMP Muhammadiyah 5 Surakarta</t>
  </si>
  <si>
    <t>L</t>
  </si>
  <si>
    <t>T</t>
  </si>
  <si>
    <t>TT</t>
  </si>
  <si>
    <t>STT</t>
  </si>
  <si>
    <t>ST</t>
  </si>
  <si>
    <t xml:space="preserve">Achmad Nasirun </t>
  </si>
  <si>
    <t>Ade Auliansyah H.P</t>
  </si>
  <si>
    <t>Adnan Ibrahimovic</t>
  </si>
  <si>
    <t>Adrian Zelanda Akarsia</t>
  </si>
  <si>
    <t>Afendi Nur. M</t>
  </si>
  <si>
    <t>Afifah Afra.A</t>
  </si>
  <si>
    <t>P</t>
  </si>
  <si>
    <t>Ahmad F</t>
  </si>
  <si>
    <t>Alan Ilham. M. A</t>
  </si>
  <si>
    <t>Alina Fida. R</t>
  </si>
  <si>
    <t>Alya Rahmawati</t>
  </si>
  <si>
    <t>Alyssa Kurnia. A</t>
  </si>
  <si>
    <t>Amdad Iman. P</t>
  </si>
  <si>
    <t>Ananda Dwi. S</t>
  </si>
  <si>
    <t>Ananda Kurnia. A</t>
  </si>
  <si>
    <t>Ananda Ridho Eka.S</t>
  </si>
  <si>
    <t>Annisa Rahma. F</t>
  </si>
  <si>
    <t>Annisa Taufiq. Q</t>
  </si>
  <si>
    <t>Anovarizky Saputra</t>
  </si>
  <si>
    <t>Arga Pratama Putra</t>
  </si>
  <si>
    <t>SST</t>
  </si>
  <si>
    <t>Aurilia Putri. P</t>
  </si>
  <si>
    <t>Bagas Dicky. A</t>
  </si>
  <si>
    <t>Bayu Widianto</t>
  </si>
  <si>
    <t xml:space="preserve">Bintang Wahyudi </t>
  </si>
  <si>
    <t>Bumi Al-farabi. F</t>
  </si>
  <si>
    <t>Davin Raihan. M</t>
  </si>
  <si>
    <t>Delailla Alexis. F</t>
  </si>
  <si>
    <t>Desi Cahyani</t>
  </si>
  <si>
    <t>Devi Putri Safitri</t>
  </si>
  <si>
    <t>Dika Rossy. P</t>
  </si>
  <si>
    <t>Dina Makalia</t>
  </si>
  <si>
    <t>Diva Candra . F</t>
  </si>
  <si>
    <t>Fadhulloh Reyhan, AL</t>
  </si>
  <si>
    <t>Fadila Salsabila</t>
  </si>
  <si>
    <t>Fadly Alghifari</t>
  </si>
  <si>
    <t>Farid Arrozan</t>
  </si>
  <si>
    <t>Farrel Desta. A</t>
  </si>
  <si>
    <t>Farrel Saviola</t>
  </si>
  <si>
    <t>Firdaus Yama. R</t>
  </si>
  <si>
    <t>Gilang Angga. P</t>
  </si>
  <si>
    <t>Habib Nur. A</t>
  </si>
  <si>
    <t>Hadis Saputra</t>
  </si>
  <si>
    <t>Ijabah Wahyu. N A</t>
  </si>
  <si>
    <t>Indah Safitri</t>
  </si>
  <si>
    <t>Iqbal Maulana. R</t>
  </si>
  <si>
    <t>Kadafi Indiarto</t>
  </si>
  <si>
    <t>Kolifah Nur. S.P</t>
  </si>
  <si>
    <t>Latifah Nur. A</t>
  </si>
  <si>
    <t>Lusy Oktavia. R</t>
  </si>
  <si>
    <t>Mahpud Muntaha</t>
  </si>
  <si>
    <t>Malika Andriani. S</t>
  </si>
  <si>
    <t>Marsello Junior. W.H</t>
  </si>
  <si>
    <t>Maya Yustika. M</t>
  </si>
  <si>
    <t>Muchammad Fajar. Z.A</t>
  </si>
  <si>
    <t>Muhammad Afif Ilham. F</t>
  </si>
  <si>
    <t>Muhammad Andika. P</t>
  </si>
  <si>
    <t>Muhammad Donni. J</t>
  </si>
  <si>
    <t>Muhammad Fadhila. R</t>
  </si>
  <si>
    <t>Muhammad Fauzan. S</t>
  </si>
  <si>
    <t>Muhammad Fauzi N. I</t>
  </si>
  <si>
    <t>Muhammad Hafiz. K</t>
  </si>
  <si>
    <t>Muhammad Ksya. S</t>
  </si>
  <si>
    <t>Muhammad Nur I</t>
  </si>
  <si>
    <t>Muhammad Raffi.I</t>
  </si>
  <si>
    <t>Muhammad Ridwan</t>
  </si>
  <si>
    <t>Muhammad Rifqi. Z</t>
  </si>
  <si>
    <t>Muhammad Rizki. A</t>
  </si>
  <si>
    <t>Muhammad Rofid.M</t>
  </si>
  <si>
    <t>Muhammad Salman. AL</t>
  </si>
  <si>
    <t>Muhammad Syafruddin</t>
  </si>
  <si>
    <t>Mutiara Eileen. I</t>
  </si>
  <si>
    <t>Nabila Azhara</t>
  </si>
  <si>
    <t>Nadifta Kayda.H</t>
  </si>
  <si>
    <t>Naila Tsany Aqila</t>
  </si>
  <si>
    <t>Najia Sabrina. R</t>
  </si>
  <si>
    <t>Najmuts Tsaqib. G.P</t>
  </si>
  <si>
    <t>Najwa Labibah</t>
  </si>
  <si>
    <t>Najwa Rahmania</t>
  </si>
  <si>
    <t>Nasywa Aqila Wibowo</t>
  </si>
  <si>
    <t>Naufal Aksaal. H</t>
  </si>
  <si>
    <t>Naya Galuh. A.P</t>
  </si>
  <si>
    <t>Nayla Evelin. P</t>
  </si>
  <si>
    <t>Neilzya Naditia Putri</t>
  </si>
  <si>
    <t xml:space="preserve">Nur Halimah </t>
  </si>
  <si>
    <t>Nur Kkhasanah</t>
  </si>
  <si>
    <t>Oktavian Ramadhani</t>
  </si>
  <si>
    <t>Rafli Arief. Z</t>
  </si>
  <si>
    <t>Rahmadhani Nur. S</t>
  </si>
  <si>
    <t>Raihan Nur. M.R</t>
  </si>
  <si>
    <t>Raja Bani. S</t>
  </si>
  <si>
    <t>Reksa Bagus. B</t>
  </si>
  <si>
    <t>Reno Putra. W A</t>
  </si>
  <si>
    <t>Resang Mureno</t>
  </si>
  <si>
    <t>Revaldo Adi. W</t>
  </si>
  <si>
    <t>Revan Dealova.C</t>
  </si>
  <si>
    <t>Ridhwan Ardiansyah</t>
  </si>
  <si>
    <t>Ridwan Novarianto</t>
  </si>
  <si>
    <t>Rifky Kurniawan</t>
  </si>
  <si>
    <t>Rinda Novia. N.C</t>
  </si>
  <si>
    <t>Rista. A R</t>
  </si>
  <si>
    <t>Rizqiena Hafid. P</t>
  </si>
  <si>
    <t>Satria Rohmadhoni. P</t>
  </si>
  <si>
    <t>Taffany Radeella. R</t>
  </si>
  <si>
    <t>Thoha Bagus. N.H</t>
  </si>
  <si>
    <t>Titan. R</t>
  </si>
  <si>
    <t>Vanya Nur. A</t>
  </si>
  <si>
    <t>Wahyu Dwi. S</t>
  </si>
  <si>
    <t>Winda Nur. M</t>
  </si>
  <si>
    <t>Yashinta Aprillia. W</t>
  </si>
  <si>
    <t>Yoga Wahyu. F</t>
  </si>
  <si>
    <t>Zaqia F. Z.P</t>
  </si>
  <si>
    <t>Zidan Arjuna. E.C</t>
  </si>
  <si>
    <t>ABDULLAH AZKA</t>
  </si>
  <si>
    <t>SMP MUHAMMADIYAH 10 SKA</t>
  </si>
  <si>
    <t>Alika Putri Adristi</t>
  </si>
  <si>
    <t>Andina Isronia</t>
  </si>
  <si>
    <t>Annida Mutmainah</t>
  </si>
  <si>
    <t>AMMAR FADHIL MIKAIL</t>
  </si>
  <si>
    <t>Ainun Nur Azizah</t>
  </si>
  <si>
    <t>ARIELIAN MAULANA SAPUTRA</t>
  </si>
  <si>
    <t>Arif Wicaksono</t>
  </si>
  <si>
    <t>AVIQTA AZMINUR FAIZAH</t>
  </si>
  <si>
    <t>Dewa Mahardika</t>
  </si>
  <si>
    <t>Deven April Nugroho</t>
  </si>
  <si>
    <t>Dzaky AryaImamudi</t>
  </si>
  <si>
    <t>Dhimas Santosa Wahyu N</t>
  </si>
  <si>
    <t>Dharus Yunus Jawawi</t>
  </si>
  <si>
    <t>Dawam syukrika</t>
  </si>
  <si>
    <t>DENI PRASETYO</t>
  </si>
  <si>
    <t>DEWI MAGFIROH</t>
  </si>
  <si>
    <t>DINAR DWIYANI</t>
  </si>
  <si>
    <t>Elsa Damara</t>
  </si>
  <si>
    <t xml:space="preserve">EMMA KHOIRUN NISA </t>
  </si>
  <si>
    <t>Farrel Arya Putra Andhika</t>
  </si>
  <si>
    <t xml:space="preserve">Febiyanto Dwi </t>
  </si>
  <si>
    <t>Febri Risky S</t>
  </si>
  <si>
    <t>Herlan Budi Pamungkas</t>
  </si>
  <si>
    <t>Haniah Khourinisa N</t>
  </si>
  <si>
    <t>HABSHAH QOULAN SADIDA</t>
  </si>
  <si>
    <t>Ibrahim Naufa Said</t>
  </si>
  <si>
    <t>Muh. Alkindi Akbar</t>
  </si>
  <si>
    <t>Muh. Hafiz Ainur</t>
  </si>
  <si>
    <t>KENANTA MUHAMMAD ITSAR</t>
  </si>
  <si>
    <t>MUJADID JUNDI DARUSSALAM</t>
  </si>
  <si>
    <t>Nico Sandika Mukti</t>
  </si>
  <si>
    <t>Radhitya Mufi Syamil</t>
  </si>
  <si>
    <t>Ryan Ardiansyah Rifai</t>
  </si>
  <si>
    <t>RACHMA CHALISTA AGSA PUTRI</t>
  </si>
  <si>
    <t>Risma Azzahlia</t>
  </si>
  <si>
    <t>Salman Al Farisy</t>
  </si>
  <si>
    <t xml:space="preserve">SAFIRA </t>
  </si>
  <si>
    <t xml:space="preserve">SALMA </t>
  </si>
  <si>
    <t>Sulaiman Arifin S</t>
  </si>
  <si>
    <t>SULTAN MAHENDRA KUSUMANEGARA</t>
  </si>
  <si>
    <t>Zulham Junaidi</t>
  </si>
  <si>
    <t>Rizki</t>
  </si>
  <si>
    <t>Kuisioner Kesiapsiagaan</t>
  </si>
  <si>
    <t>Pengetahuan dan Sikap terhadap Bencana</t>
  </si>
  <si>
    <t>Sistem Peringatan Dini</t>
  </si>
  <si>
    <t>Rencana Tanggap Darurat</t>
  </si>
  <si>
    <t>Memobilisasai Sumber Daya</t>
  </si>
  <si>
    <t>NAMA SISWA (HURUF KAPITAL)</t>
  </si>
  <si>
    <t>Asal Sekolah</t>
  </si>
  <si>
    <t>Jenis Kelamin</t>
  </si>
  <si>
    <t>Jumlah</t>
  </si>
  <si>
    <t>Jmlah5&amp;10</t>
  </si>
  <si>
    <t>Jum5&amp;10</t>
  </si>
  <si>
    <t>Jml5&amp;10</t>
  </si>
  <si>
    <t>jml5&amp;10</t>
  </si>
  <si>
    <t>jmtot5&amp;10</t>
  </si>
  <si>
    <t>GURU</t>
  </si>
  <si>
    <t>SISWA</t>
  </si>
  <si>
    <t xml:space="preserve"> </t>
  </si>
  <si>
    <t>KEBIJAKAN</t>
  </si>
  <si>
    <t xml:space="preserve">          </t>
  </si>
  <si>
    <t>RENCANA TANGGAP DARURAT</t>
  </si>
  <si>
    <t>SISTEMPERINGATAN BENCANA</t>
  </si>
  <si>
    <t>MOBILISASI SUMBERDAYA</t>
  </si>
  <si>
    <t>No</t>
  </si>
  <si>
    <t>Nama</t>
  </si>
  <si>
    <t>Nama Sekolah</t>
  </si>
  <si>
    <t>Dra. Mulyatiningsih</t>
  </si>
  <si>
    <t>Perempuan</t>
  </si>
  <si>
    <t>SMP Muhammadiyah 10 Surakarta</t>
  </si>
  <si>
    <t>Aulia Bunga Swastika, S. Akun</t>
  </si>
  <si>
    <t>Jml urban</t>
  </si>
  <si>
    <t>Jum Peri</t>
  </si>
  <si>
    <t>Jumlah peri</t>
  </si>
  <si>
    <t>Struktur Bangunan</t>
  </si>
  <si>
    <t>Srtuktur Bangunan</t>
  </si>
  <si>
    <t>Peralatan dan Perabotan</t>
  </si>
  <si>
    <t>Pengetahuan dan Sikap Terhadap bencan</t>
  </si>
  <si>
    <t>Mobilisasi Sumberdaya</t>
  </si>
  <si>
    <t>Ketercapaian Tinggi</t>
  </si>
  <si>
    <t>Ketercapaian Sedang</t>
  </si>
  <si>
    <t>Ketercapaian Rendah</t>
  </si>
  <si>
    <t>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</si>
</sst>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000000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0" fillId="10" borderId="0" xfId="0" applyFill="1"/>
    <xf numFmtId="0" fontId="0" fillId="7" borderId="0" xfId="0" applyFill="1"/>
    <xf numFmtId="0" fontId="3" fillId="2" borderId="0" xfId="0" applyFont="1" applyFill="1"/>
    <xf numFmtId="0" fontId="0" fillId="11" borderId="0" xfId="0" applyFill="1"/>
    <xf numFmtId="0" fontId="3" fillId="11" borderId="0" xfId="0" applyFont="1" applyFill="1"/>
    <xf numFmtId="0" fontId="0" fillId="12" borderId="0" xfId="0" applyFill="1"/>
    <xf numFmtId="0" fontId="3" fillId="12" borderId="0" xfId="0" applyFont="1" applyFill="1"/>
    <xf numFmtId="0" fontId="2" fillId="2" borderId="0" xfId="0" applyFont="1" applyFill="1"/>
    <xf numFmtId="0" fontId="2" fillId="2" borderId="0" xfId="0" applyFont="1" applyFill="1"/>
    <xf numFmtId="0" fontId="2" fillId="11" borderId="0" xfId="0" applyFont="1" applyFill="1"/>
    <xf numFmtId="0" fontId="2" fillId="11" borderId="0" xfId="0" applyFont="1" applyFill="1"/>
    <xf numFmtId="0" fontId="2" fillId="12" borderId="0" xfId="0" applyFont="1" applyFill="1"/>
    <xf numFmtId="0" fontId="2" fillId="13" borderId="0" xfId="0" applyFont="1" applyFill="1"/>
    <xf numFmtId="0" fontId="2" fillId="14" borderId="0" xfId="0" applyFont="1" applyFill="1"/>
    <xf numFmtId="0" fontId="2" fillId="15" borderId="0" xfId="0" applyFont="1" applyFill="1"/>
    <xf numFmtId="0" fontId="2" fillId="16" borderId="0" xfId="0" applyFont="1" applyFill="1"/>
    <xf numFmtId="0" fontId="0" fillId="17" borderId="0" xfId="0" applyFill="1"/>
    <xf numFmtId="0" fontId="0" fillId="16" borderId="0" xfId="0" applyFill="1"/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8" borderId="0" xfId="0" applyFill="1"/>
    <xf numFmtId="0" fontId="0" fillId="0" borderId="0" xfId="0" applyAlignment="1">
      <alignment horizontal="left"/>
    </xf>
    <xf numFmtId="0" fontId="0" fillId="20" borderId="0" xfId="0" applyFill="1" applyAlignment="1">
      <alignment horizontal="center"/>
    </xf>
    <xf numFmtId="0" fontId="0" fillId="2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Times New Roman"/>
                <a:cs typeface="Times New Roman"/>
              </a:rPr>
              <a:t>Tingkat Kesiapsiagaan Siswa Persekolah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'[1]Sheet2'!$D$4</c:f>
              <c:strCache>
                <c:ptCount val="1"/>
                <c:pt idx="0">
                  <c:v>SMP Muhammadiyah 10 Surakarta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'[1]Sheet2'!$B$5:$C$8</c:f>
              <c:multiLvlStrCache>
                <c:ptCount val="4"/>
                <c:lvl>
                  <c:pt idx="0">
                    <c:v>Pengetahuan dan Sikap Terhadap bencan</c:v>
                  </c:pt>
                  <c:pt idx="1">
                    <c:v>Rencana Tanggap Darurat</c:v>
                  </c:pt>
                  <c:pt idx="2">
                    <c:v>Sistem Peringatan Dini</c:v>
                  </c:pt>
                  <c:pt idx="3">
                    <c:v>Mobilisasi Sumberdaya</c:v>
                  </c:pt>
                </c:lvl>
              </c:multiLvlStrCache>
            </c:multiLvlStrRef>
          </c:cat>
          <c:val>
            <c:numRef>
              <c:f>'[1]Sheet2'!$D$5:$D$8</c:f>
              <c:numCache>
                <c:formatCode>General</c:formatCode>
                <c:ptCount val="4"/>
                <c:pt idx="0">
                  <c:v>74</c:v>
                </c:pt>
                <c:pt idx="1">
                  <c:v>64</c:v>
                </c:pt>
                <c:pt idx="2">
                  <c:v>68</c:v>
                </c:pt>
                <c:pt idx="3">
                  <c:v>68</c:v>
                </c:pt>
              </c:numCache>
            </c:numRef>
          </c:val>
        </c:ser>
        <c:ser>
          <c:idx val="1"/>
          <c:order val="1"/>
          <c:tx>
            <c:strRef>
              <c:f>'[1]Sheet2'!$E$4</c:f>
              <c:strCache>
                <c:ptCount val="1"/>
                <c:pt idx="0">
                  <c:v>SMP Muhammadiyah 5 Surakarta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'[1]Sheet2'!$B$5:$C$8</c:f>
              <c:multiLvlStrCache>
                <c:ptCount val="4"/>
                <c:lvl>
                  <c:pt idx="0">
                    <c:v>Pengetahuan dan Sikap Terhadap bencan</c:v>
                  </c:pt>
                  <c:pt idx="1">
                    <c:v>Rencana Tanggap Darurat</c:v>
                  </c:pt>
                  <c:pt idx="2">
                    <c:v>Sistem Peringatan Dini</c:v>
                  </c:pt>
                  <c:pt idx="3">
                    <c:v>Mobilisasi Sumberdaya</c:v>
                  </c:pt>
                </c:lvl>
              </c:multiLvlStrCache>
            </c:multiLvlStrRef>
          </c:cat>
          <c:val>
            <c:numRef>
              <c:f>'[1]Sheet2'!$E$5:$E$8</c:f>
              <c:numCache>
                <c:formatCode>General</c:formatCode>
                <c:ptCount val="4"/>
                <c:pt idx="0">
                  <c:v>72</c:v>
                </c:pt>
                <c:pt idx="1">
                  <c:v>68</c:v>
                </c:pt>
                <c:pt idx="2">
                  <c:v>73</c:v>
                </c:pt>
                <c:pt idx="3">
                  <c:v>79</c:v>
                </c:pt>
              </c:numCache>
            </c:numRef>
          </c:val>
        </c:ser>
        <c:overlap val="-27"/>
        <c:gapWidth val="219"/>
        <c:axId val="45308703"/>
        <c:axId val="5125144"/>
      </c:bar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25144"/>
        <c:crosses val="autoZero"/>
        <c:auto val="1"/>
        <c:lblOffset val="100"/>
        <c:noMultiLvlLbl val="0"/>
      </c:catAx>
      <c:valAx>
        <c:axId val="51251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3087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Tingkat Kesiapsiagaan Guru Persekolah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'[2]Sheet4'!$C$2</c:f>
              <c:strCache>
                <c:ptCount val="1"/>
                <c:pt idx="0">
                  <c:v>SMP Muhammadiyah 10 Surakarta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'[2]Sheet4'!$A$3:$B$6</c:f>
              <c:multiLvlStrCache>
                <c:ptCount val="4"/>
                <c:lvl>
                  <c:pt idx="0">
                    <c:v>Kebijakan </c:v>
                  </c:pt>
                  <c:pt idx="1">
                    <c:v>Rencana Tanggap Darurat</c:v>
                  </c:pt>
                  <c:pt idx="2">
                    <c:v>Sistem Peringatan Dini</c:v>
                  </c:pt>
                  <c:pt idx="3">
                    <c:v>Mobilisasi Sumberdaya</c:v>
                  </c:pt>
                </c:lvl>
              </c:multiLvlStrCache>
            </c:multiLvlStrRef>
          </c:cat>
          <c:val>
            <c:numRef>
              <c:f>'[2]Sheet4'!$C$3:$C$6</c:f>
              <c:numCache>
                <c:formatCode>General</c:formatCode>
                <c:ptCount val="4"/>
                <c:pt idx="0">
                  <c:v>83</c:v>
                </c:pt>
                <c:pt idx="1">
                  <c:v>82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'[2]Sheet4'!$D$2</c:f>
              <c:strCache>
                <c:ptCount val="1"/>
                <c:pt idx="0">
                  <c:v>SMP Muhammadiyah 5 Surakarta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'[2]Sheet4'!$A$3:$B$6</c:f>
              <c:multiLvlStrCache>
                <c:ptCount val="4"/>
                <c:lvl>
                  <c:pt idx="0">
                    <c:v>Kebijakan </c:v>
                  </c:pt>
                  <c:pt idx="1">
                    <c:v>Rencana Tanggap Darurat</c:v>
                  </c:pt>
                  <c:pt idx="2">
                    <c:v>Sistem Peringatan Dini</c:v>
                  </c:pt>
                  <c:pt idx="3">
                    <c:v>Mobilisasi Sumberdaya</c:v>
                  </c:pt>
                </c:lvl>
              </c:multiLvlStrCache>
            </c:multiLvlStrRef>
          </c:cat>
          <c:val>
            <c:numRef>
              <c:f>'[2]Sheet4'!$D$3:$D$6</c:f>
              <c:numCache>
                <c:formatCode>General</c:formatCode>
                <c:ptCount val="4"/>
                <c:pt idx="0">
                  <c:v>67</c:v>
                </c:pt>
                <c:pt idx="1">
                  <c:v>71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overlap val="-27"/>
        <c:gapWidth val="219"/>
        <c:axId val="46126297"/>
        <c:axId val="12483490"/>
      </c:bar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83490"/>
        <c:crosses val="autoZero"/>
        <c:auto val="1"/>
        <c:lblOffset val="100"/>
        <c:noMultiLvlLbl val="0"/>
      </c:catAx>
      <c:valAx>
        <c:axId val="124834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12629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Observasi Struktural Persekolah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'[3]Sheet3'!$B$4:$C$4</c:f>
              <c:strCache>
                <c:ptCount val="1"/>
                <c:pt idx="0">
                  <c:v>SMP Muhammadiyah 5 Surakarta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'[3]Sheet3'!$D$3:$E$3</c:f>
              <c:strCache>
                <c:ptCount val="2"/>
                <c:pt idx="0">
                  <c:v>Struktur Bangunan</c:v>
                </c:pt>
                <c:pt idx="1">
                  <c:v>Peralatan dan Perabotan</c:v>
                </c:pt>
              </c:strCache>
            </c:strRef>
          </c:cat>
          <c:val>
            <c:numRef>
              <c:f>'[3]Sheet3'!$D$4:$E$4</c:f>
              <c:numCache>
                <c:formatCode>General</c:formatCode>
                <c:ptCount val="2"/>
                <c:pt idx="0">
                  <c:v>79</c:v>
                </c:pt>
                <c:pt idx="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'[3]Sheet3'!$B$5:$C$5</c:f>
              <c:strCache>
                <c:ptCount val="1"/>
                <c:pt idx="0">
                  <c:v>SMP Muhammadiyah 10 Surakarta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'[3]Sheet3'!$D$3:$E$3</c:f>
              <c:strCache>
                <c:ptCount val="2"/>
                <c:pt idx="0">
                  <c:v>Struktur Bangunan</c:v>
                </c:pt>
                <c:pt idx="1">
                  <c:v>Peralatan dan Perabotan</c:v>
                </c:pt>
              </c:strCache>
            </c:strRef>
          </c:cat>
          <c:val>
            <c:numRef>
              <c:f>'[3]Sheet3'!$D$5:$E$5</c:f>
              <c:numCache>
                <c:formatCode>General</c:formatCode>
                <c:ptCount val="2"/>
                <c:pt idx="0">
                  <c:v>87</c:v>
                </c:pt>
                <c:pt idx="1">
                  <c:v>90</c:v>
                </c:pt>
              </c:numCache>
            </c:numRef>
          </c:val>
        </c:ser>
        <c:overlap val="-27"/>
        <c:gapWidth val="219"/>
        <c:axId val="45242547"/>
        <c:axId val="4529740"/>
      </c:barChart>
      <c:catAx>
        <c:axId val="45242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9740"/>
        <c:crosses val="autoZero"/>
        <c:auto val="1"/>
        <c:lblOffset val="100"/>
        <c:noMultiLvlLbl val="0"/>
      </c:catAx>
      <c:valAx>
        <c:axId val="45297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24254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Times New Roman"/>
                <a:cs typeface="Times New Roman"/>
              </a:rPr>
              <a:t>Tingkat Kesiapsiagaan Siswa di wilayah Urban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'[1]Sheet1'!$A$242:$B$242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'[1]Sheet1'!$C$241:$E$241</c:f>
              <c:strCache>
                <c:ptCount val="3"/>
                <c:pt idx="0">
                  <c:v>Ketercapaian Tinggi</c:v>
                </c:pt>
                <c:pt idx="1">
                  <c:v>Ketercapaian Sedang</c:v>
                </c:pt>
                <c:pt idx="2">
                  <c:v>Ketercapaian Rendah</c:v>
                </c:pt>
              </c:strCache>
            </c:strRef>
          </c:cat>
          <c:val>
            <c:numRef>
              <c:f>'[1]Sheet1'!$C$242:$E$242</c:f>
              <c:numCache>
                <c:formatCode>General</c:formatCode>
                <c:ptCount val="3"/>
                <c:pt idx="1">
                  <c:v>36</c:v>
                </c:pt>
              </c:numCache>
            </c:numRef>
          </c:val>
        </c:ser>
        <c:overlap val="-27"/>
        <c:gapWidth val="219"/>
        <c:axId val="40767661"/>
        <c:axId val="31364630"/>
      </c:barChart>
      <c:catAx>
        <c:axId val="4076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364630"/>
        <c:crosses val="autoZero"/>
        <c:auto val="1"/>
        <c:lblOffset val="100"/>
        <c:noMultiLvlLbl val="0"/>
      </c:catAx>
      <c:valAx>
        <c:axId val="313646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7676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Tingkat Kesiapsiagaan Guru di wilayah Urban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'[2]Sheet2'!$A$231:$B$231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'[2]Sheet2'!$C$230:$E$230</c:f>
              <c:strCache>
                <c:ptCount val="3"/>
                <c:pt idx="0">
                  <c:v>Ketercapaian Tinggi</c:v>
                </c:pt>
                <c:pt idx="1">
                  <c:v>Ketercapaian Sedang</c:v>
                </c:pt>
                <c:pt idx="2">
                  <c:v>Ketercapaian Rendah</c:v>
                </c:pt>
              </c:strCache>
            </c:strRef>
          </c:cat>
          <c:val>
            <c:numRef>
              <c:f>'[2]Sheet2'!$C$231:$E$231</c:f>
              <c:numCache>
                <c:formatCode>General</c:formatCode>
                <c:ptCount val="3"/>
                <c:pt idx="0">
                  <c:v>86</c:v>
                </c:pt>
              </c:numCache>
            </c:numRef>
          </c:val>
        </c:ser>
        <c:overlap val="-27"/>
        <c:gapWidth val="219"/>
        <c:axId val="13846215"/>
        <c:axId val="57507072"/>
      </c:barChart>
      <c:catAx>
        <c:axId val="13846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07072"/>
        <c:crosses val="autoZero"/>
        <c:auto val="1"/>
        <c:lblOffset val="100"/>
        <c:noMultiLvlLbl val="0"/>
      </c:catAx>
      <c:valAx>
        <c:axId val="575070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462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Observasi Struktural Sekolah di wilayah Urban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'[3]Sheet2'!$A$236:$B$236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'[3]Sheet2'!$C$235:$F$235</c:f>
              <c:strCache>
                <c:ptCount val="3"/>
                <c:pt idx="0">
                  <c:v>Ketercapaian Tinggi</c:v>
                </c:pt>
                <c:pt idx="1">
                  <c:v>Ketercapaian Sedang</c:v>
                </c:pt>
                <c:pt idx="2">
                  <c:v>Ketercapaian Rendah</c:v>
                </c:pt>
              </c:strCache>
            </c:strRef>
          </c:cat>
          <c:val>
            <c:numRef>
              <c:f>'[3]Sheet2'!$C$236:$F$236</c:f>
              <c:numCache>
                <c:formatCode>General</c:formatCode>
                <c:ptCount val="4"/>
                <c:pt idx="1">
                  <c:v>45</c:v>
                </c:pt>
              </c:numCache>
            </c:numRef>
          </c:val>
          <c:shape val="box"/>
        </c:ser>
        <c:shape val="box"/>
        <c:axId val="47801601"/>
        <c:axId val="27561226"/>
      </c:bar3DChart>
      <c:catAx>
        <c:axId val="47801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61226"/>
        <c:crosses val="autoZero"/>
        <c:auto val="1"/>
        <c:lblOffset val="100"/>
        <c:noMultiLvlLbl val="0"/>
      </c:catAx>
      <c:valAx>
        <c:axId val="275612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80160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noFill/>
        <a:ln w="6350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7</xdr:row>
      <xdr:rowOff>38100</xdr:rowOff>
    </xdr:from>
    <xdr:to>
      <xdr:col>3</xdr:col>
      <xdr:colOff>1752600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3514725" y="1371600"/>
        <a:ext cx="44005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933450</xdr:colOff>
      <xdr:row>33</xdr:row>
      <xdr:rowOff>123825</xdr:rowOff>
    </xdr:from>
    <xdr:to>
      <xdr:col>3</xdr:col>
      <xdr:colOff>1762125</xdr:colOff>
      <xdr:row>48</xdr:row>
      <xdr:rowOff>104775</xdr:rowOff>
    </xdr:to>
    <xdr:graphicFrame macro="">
      <xdr:nvGraphicFramePr>
        <xdr:cNvPr id="3" name="Chart 1"/>
        <xdr:cNvGraphicFramePr/>
      </xdr:nvGraphicFramePr>
      <xdr:xfrm>
        <a:off x="3524250" y="6410325"/>
        <a:ext cx="4400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59</xdr:row>
      <xdr:rowOff>9525</xdr:rowOff>
    </xdr:from>
    <xdr:to>
      <xdr:col>3</xdr:col>
      <xdr:colOff>1695450</xdr:colOff>
      <xdr:row>74</xdr:row>
      <xdr:rowOff>0</xdr:rowOff>
    </xdr:to>
    <xdr:graphicFrame macro="">
      <xdr:nvGraphicFramePr>
        <xdr:cNvPr id="4" name="Chart 3"/>
        <xdr:cNvGraphicFramePr/>
      </xdr:nvGraphicFramePr>
      <xdr:xfrm>
        <a:off x="3114675" y="11249025"/>
        <a:ext cx="47434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79</xdr:row>
      <xdr:rowOff>104775</xdr:rowOff>
    </xdr:from>
    <xdr:to>
      <xdr:col>3</xdr:col>
      <xdr:colOff>1609725</xdr:colOff>
      <xdr:row>94</xdr:row>
      <xdr:rowOff>85725</xdr:rowOff>
    </xdr:to>
    <xdr:graphicFrame macro="">
      <xdr:nvGraphicFramePr>
        <xdr:cNvPr id="5" name="Chart 4"/>
        <xdr:cNvGraphicFramePr/>
      </xdr:nvGraphicFramePr>
      <xdr:xfrm>
        <a:off x="3362325" y="15154275"/>
        <a:ext cx="441007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100</xdr:row>
      <xdr:rowOff>57150</xdr:rowOff>
    </xdr:from>
    <xdr:to>
      <xdr:col>3</xdr:col>
      <xdr:colOff>1362075</xdr:colOff>
      <xdr:row>115</xdr:row>
      <xdr:rowOff>38100</xdr:rowOff>
    </xdr:to>
    <xdr:graphicFrame macro="">
      <xdr:nvGraphicFramePr>
        <xdr:cNvPr id="6" name="Chart 7"/>
        <xdr:cNvGraphicFramePr/>
      </xdr:nvGraphicFramePr>
      <xdr:xfrm>
        <a:off x="3124200" y="19107150"/>
        <a:ext cx="4400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200025</xdr:colOff>
      <xdr:row>121</xdr:row>
      <xdr:rowOff>0</xdr:rowOff>
    </xdr:from>
    <xdr:to>
      <xdr:col>4</xdr:col>
      <xdr:colOff>342900</xdr:colOff>
      <xdr:row>135</xdr:row>
      <xdr:rowOff>161925</xdr:rowOff>
    </xdr:to>
    <xdr:graphicFrame macro="">
      <xdr:nvGraphicFramePr>
        <xdr:cNvPr id="7" name="Chart 8"/>
        <xdr:cNvGraphicFramePr/>
      </xdr:nvGraphicFramePr>
      <xdr:xfrm>
        <a:off x="4191000" y="23050500"/>
        <a:ext cx="43719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ownloads\Pengisian%20Kuisioner%20Kesiapsiagaan%20Sisw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Coding%20Gur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Coding%20Bangun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Responses 1"/>
      <sheetName val="SMP1"/>
      <sheetName val="SMP5"/>
      <sheetName val="SMP 10"/>
      <sheetName val="SMP 2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>
        <row r="241">
          <cell r="C241" t="str">
            <v>Ketercapaian Tinggi</v>
          </cell>
          <cell r="D241" t="str">
            <v>Ketercapaian Sedang</v>
          </cell>
          <cell r="E241" t="str">
            <v>Ketercapaian Rendah</v>
          </cell>
        </row>
        <row r="242">
          <cell r="A242" t="str">
            <v>Urban</v>
          </cell>
          <cell r="D242">
            <v>36</v>
          </cell>
        </row>
      </sheetData>
      <sheetData sheetId="6">
        <row r="4">
          <cell r="D4" t="str">
            <v>SMP Muhammadiyah 10 Surakarta</v>
          </cell>
          <cell r="E4" t="str">
            <v>SMP Muhammadiyah 5 Surakarta</v>
          </cell>
        </row>
        <row r="5">
          <cell r="B5" t="str">
            <v>Pengetahuan dan Sikap Terhadap bencan</v>
          </cell>
          <cell r="D5">
            <v>74</v>
          </cell>
          <cell r="E5">
            <v>72</v>
          </cell>
        </row>
        <row r="6">
          <cell r="B6" t="str">
            <v>Rencana Tanggap Darurat</v>
          </cell>
          <cell r="D6">
            <v>64</v>
          </cell>
          <cell r="E6">
            <v>68</v>
          </cell>
        </row>
        <row r="7">
          <cell r="B7" t="str">
            <v>Sistem Peringatan Dini</v>
          </cell>
          <cell r="D7">
            <v>68</v>
          </cell>
          <cell r="E7">
            <v>73</v>
          </cell>
        </row>
        <row r="8">
          <cell r="B8" t="str">
            <v>Mobilisasi Sumberdaya</v>
          </cell>
          <cell r="D8">
            <v>68</v>
          </cell>
          <cell r="E8">
            <v>79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230">
          <cell r="C230" t="str">
            <v>Ketercapaian Tinggi</v>
          </cell>
          <cell r="D230" t="str">
            <v>Ketercapaian Sedang</v>
          </cell>
          <cell r="E230" t="str">
            <v>Ketercapaian Rendah</v>
          </cell>
        </row>
        <row r="231">
          <cell r="A231" t="str">
            <v>Urban</v>
          </cell>
          <cell r="C231">
            <v>86</v>
          </cell>
        </row>
      </sheetData>
      <sheetData sheetId="2"/>
      <sheetData sheetId="3">
        <row r="2">
          <cell r="C2" t="str">
            <v>SMP Muhammadiyah 10 Surakarta</v>
          </cell>
          <cell r="D2" t="str">
            <v>SMP Muhammadiyah 5 Surakarta</v>
          </cell>
        </row>
        <row r="3">
          <cell r="A3" t="str">
            <v>Kebijakan </v>
          </cell>
          <cell r="C3">
            <v>83</v>
          </cell>
          <cell r="D3">
            <v>67</v>
          </cell>
        </row>
        <row r="4">
          <cell r="A4" t="str">
            <v>Rencana Tanggap Darurat</v>
          </cell>
          <cell r="C4">
            <v>82</v>
          </cell>
          <cell r="D4">
            <v>71</v>
          </cell>
        </row>
        <row r="5">
          <cell r="A5" t="str">
            <v>Sistem Peringatan Dini</v>
          </cell>
          <cell r="C5">
            <v>100</v>
          </cell>
          <cell r="D5">
            <v>100</v>
          </cell>
        </row>
        <row r="6">
          <cell r="A6" t="str">
            <v>Mobilisasi Sumberdaya</v>
          </cell>
          <cell r="C6">
            <v>100</v>
          </cell>
          <cell r="D6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ekolah"/>
      <sheetName val="Sheet2"/>
      <sheetName val="Sheet3"/>
      <sheetName val="Sheet1"/>
      <sheetName val="Perwilayah"/>
    </sheetNames>
    <sheetDataSet>
      <sheetData sheetId="0"/>
      <sheetData sheetId="1">
        <row r="235">
          <cell r="C235" t="str">
            <v>Ketercapaian Tinggi</v>
          </cell>
          <cell r="D235" t="str">
            <v>Ketercapaian Sedang</v>
          </cell>
          <cell r="E235" t="str">
            <v>Ketercapaian Rendah</v>
          </cell>
        </row>
        <row r="236">
          <cell r="A236" t="str">
            <v>Urban</v>
          </cell>
          <cell r="D236">
            <v>45</v>
          </cell>
        </row>
      </sheetData>
      <sheetData sheetId="2">
        <row r="3">
          <cell r="D3" t="str">
            <v>Struktur Bangunan</v>
          </cell>
          <cell r="E3" t="str">
            <v>Peralatan dan Perabotan</v>
          </cell>
        </row>
        <row r="4">
          <cell r="B4" t="str">
            <v>SMP Muhammadiyah 5 Surakarta</v>
          </cell>
          <cell r="D4">
            <v>79</v>
          </cell>
          <cell r="E4">
            <v>80</v>
          </cell>
        </row>
        <row r="5">
          <cell r="B5" t="str">
            <v>SMP Muhammadiyah 10 Surakarta</v>
          </cell>
          <cell r="D5">
            <v>87</v>
          </cell>
          <cell r="E5">
            <v>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922F-463D-4FF8-82C6-DBC572F061A0}">
  <dimension ref="A1:V157"/>
  <sheetViews>
    <sheetView workbookViewId="0" topLeftCell="A149">
      <selection activeCell="A159" sqref="A159:AY182"/>
    </sheetView>
  </sheetViews>
  <sheetFormatPr defaultColWidth="9.140625" defaultRowHeight="15"/>
  <cols>
    <col min="1" max="1" width="16.28125" style="0" customWidth="1"/>
    <col min="2" max="2" width="29.28125" style="0" customWidth="1"/>
  </cols>
  <sheetData>
    <row r="1" ht="15">
      <c r="A1" t="s">
        <v>179</v>
      </c>
    </row>
    <row r="2" spans="1:21" ht="15">
      <c r="A2" t="s">
        <v>0</v>
      </c>
      <c r="B2" t="s">
        <v>1</v>
      </c>
      <c r="C2" t="s">
        <v>2</v>
      </c>
      <c r="D2" s="1" t="s">
        <v>3</v>
      </c>
      <c r="E2" s="1" t="s">
        <v>4</v>
      </c>
      <c r="F2" s="1" t="s">
        <v>3</v>
      </c>
      <c r="G2" s="1" t="s">
        <v>4</v>
      </c>
      <c r="H2" s="1" t="s">
        <v>5</v>
      </c>
      <c r="I2" s="1" t="s">
        <v>5</v>
      </c>
      <c r="J2" s="1" t="s">
        <v>6</v>
      </c>
      <c r="K2" s="1" t="s">
        <v>6</v>
      </c>
      <c r="L2" s="1" t="s">
        <v>3</v>
      </c>
      <c r="M2" s="1" t="s">
        <v>3</v>
      </c>
      <c r="N2" s="1" t="s">
        <v>6</v>
      </c>
      <c r="O2" s="1" t="s">
        <v>3</v>
      </c>
      <c r="P2" s="1" t="s">
        <v>6</v>
      </c>
      <c r="Q2" s="1" t="s">
        <v>3</v>
      </c>
      <c r="R2" s="1" t="s">
        <v>6</v>
      </c>
      <c r="S2" s="1" t="s">
        <v>6</v>
      </c>
      <c r="T2" s="1" t="s">
        <v>6</v>
      </c>
      <c r="U2" s="1" t="s">
        <v>6</v>
      </c>
    </row>
    <row r="3" spans="1:21" ht="15">
      <c r="A3" t="s">
        <v>7</v>
      </c>
      <c r="B3" t="s">
        <v>1</v>
      </c>
      <c r="C3" t="s">
        <v>2</v>
      </c>
      <c r="D3" s="1" t="s">
        <v>6</v>
      </c>
      <c r="E3" s="1" t="s">
        <v>6</v>
      </c>
      <c r="F3" s="1" t="s">
        <v>3</v>
      </c>
      <c r="G3" s="1" t="s">
        <v>3</v>
      </c>
      <c r="H3" s="1" t="s">
        <v>4</v>
      </c>
      <c r="I3" s="1" t="s">
        <v>6</v>
      </c>
      <c r="J3" s="1" t="s">
        <v>4</v>
      </c>
      <c r="K3" s="1" t="s">
        <v>6</v>
      </c>
      <c r="L3" s="1" t="s">
        <v>3</v>
      </c>
      <c r="M3" s="1" t="s">
        <v>4</v>
      </c>
      <c r="N3" s="1" t="s">
        <v>4</v>
      </c>
      <c r="O3" s="1" t="s">
        <v>3</v>
      </c>
      <c r="P3" s="1" t="s">
        <v>6</v>
      </c>
      <c r="Q3" s="1" t="s">
        <v>6</v>
      </c>
      <c r="R3" s="1" t="s">
        <v>4</v>
      </c>
      <c r="S3" s="1" t="s">
        <v>6</v>
      </c>
      <c r="T3" s="1" t="s">
        <v>5</v>
      </c>
      <c r="U3" s="1" t="s">
        <v>6</v>
      </c>
    </row>
    <row r="4" spans="1:21" ht="15">
      <c r="A4" t="s">
        <v>8</v>
      </c>
      <c r="B4" t="s">
        <v>1</v>
      </c>
      <c r="C4" t="s">
        <v>2</v>
      </c>
      <c r="D4" s="1" t="s">
        <v>3</v>
      </c>
      <c r="E4" s="1" t="s">
        <v>5</v>
      </c>
      <c r="F4" s="1" t="s">
        <v>3</v>
      </c>
      <c r="G4" s="1" t="s">
        <v>6</v>
      </c>
      <c r="H4" s="1" t="s">
        <v>5</v>
      </c>
      <c r="I4" s="1" t="s">
        <v>3</v>
      </c>
      <c r="J4" s="1" t="s">
        <v>3</v>
      </c>
      <c r="K4" s="1" t="s">
        <v>6</v>
      </c>
      <c r="L4" s="1" t="s">
        <v>4</v>
      </c>
      <c r="M4" s="1" t="s">
        <v>3</v>
      </c>
      <c r="N4" s="1" t="s">
        <v>3</v>
      </c>
      <c r="O4" s="1" t="s">
        <v>6</v>
      </c>
      <c r="P4" s="1" t="s">
        <v>3</v>
      </c>
      <c r="Q4" s="1" t="s">
        <v>6</v>
      </c>
      <c r="R4" s="1" t="s">
        <v>6</v>
      </c>
      <c r="S4" s="1" t="s">
        <v>4</v>
      </c>
      <c r="T4" s="1" t="s">
        <v>4</v>
      </c>
      <c r="U4" s="1" t="s">
        <v>3</v>
      </c>
    </row>
    <row r="5" spans="1:21" ht="15">
      <c r="A5" t="s">
        <v>9</v>
      </c>
      <c r="B5" t="s">
        <v>1</v>
      </c>
      <c r="C5" t="s">
        <v>2</v>
      </c>
      <c r="D5" s="1" t="s">
        <v>3</v>
      </c>
      <c r="E5" s="1" t="s">
        <v>5</v>
      </c>
      <c r="F5" s="1" t="s">
        <v>3</v>
      </c>
      <c r="G5" s="1" t="s">
        <v>6</v>
      </c>
      <c r="H5" s="1" t="s">
        <v>5</v>
      </c>
      <c r="I5" s="1" t="s">
        <v>3</v>
      </c>
      <c r="J5" s="1" t="s">
        <v>3</v>
      </c>
      <c r="K5" s="1" t="s">
        <v>6</v>
      </c>
      <c r="L5" s="1" t="s">
        <v>4</v>
      </c>
      <c r="M5" s="1" t="s">
        <v>3</v>
      </c>
      <c r="N5" s="1" t="s">
        <v>3</v>
      </c>
      <c r="O5" s="1" t="s">
        <v>6</v>
      </c>
      <c r="P5" s="1" t="s">
        <v>3</v>
      </c>
      <c r="Q5" s="1" t="s">
        <v>6</v>
      </c>
      <c r="R5" s="1" t="s">
        <v>6</v>
      </c>
      <c r="S5" s="1" t="s">
        <v>4</v>
      </c>
      <c r="T5" s="1" t="s">
        <v>4</v>
      </c>
      <c r="U5" s="1" t="s">
        <v>3</v>
      </c>
    </row>
    <row r="6" spans="1:21" ht="15">
      <c r="A6" t="s">
        <v>10</v>
      </c>
      <c r="B6" t="s">
        <v>1</v>
      </c>
      <c r="C6" t="s">
        <v>2</v>
      </c>
      <c r="D6" s="1" t="s">
        <v>6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6</v>
      </c>
      <c r="K6" s="1" t="s">
        <v>6</v>
      </c>
      <c r="L6" s="1" t="s">
        <v>3</v>
      </c>
      <c r="M6" s="1" t="s">
        <v>3</v>
      </c>
      <c r="N6" s="1" t="s">
        <v>3</v>
      </c>
      <c r="O6" s="1" t="s">
        <v>6</v>
      </c>
      <c r="P6" s="1" t="s">
        <v>3</v>
      </c>
      <c r="Q6" s="1" t="s">
        <v>3</v>
      </c>
      <c r="R6" s="1" t="s">
        <v>6</v>
      </c>
      <c r="S6" s="1" t="s">
        <v>6</v>
      </c>
      <c r="T6" s="1" t="s">
        <v>6</v>
      </c>
      <c r="U6" s="1" t="s">
        <v>6</v>
      </c>
    </row>
    <row r="7" spans="1:21" ht="15">
      <c r="A7" t="s">
        <v>11</v>
      </c>
      <c r="B7" t="s">
        <v>1</v>
      </c>
      <c r="C7" t="s">
        <v>2</v>
      </c>
      <c r="D7" s="1" t="s">
        <v>6</v>
      </c>
      <c r="E7" s="1" t="s">
        <v>5</v>
      </c>
      <c r="F7" s="1" t="s">
        <v>3</v>
      </c>
      <c r="G7" s="1" t="s">
        <v>3</v>
      </c>
      <c r="H7" s="1" t="s">
        <v>5</v>
      </c>
      <c r="I7" s="1" t="s">
        <v>4</v>
      </c>
      <c r="J7" s="1" t="s">
        <v>3</v>
      </c>
      <c r="K7" s="1" t="s">
        <v>5</v>
      </c>
      <c r="L7" s="1" t="s">
        <v>4</v>
      </c>
      <c r="M7" s="1" t="s">
        <v>4</v>
      </c>
      <c r="N7" s="1" t="s">
        <v>3</v>
      </c>
      <c r="O7" s="1" t="s">
        <v>3</v>
      </c>
      <c r="P7" s="1" t="s">
        <v>4</v>
      </c>
      <c r="Q7" s="1" t="s">
        <v>5</v>
      </c>
      <c r="R7" s="1" t="s">
        <v>6</v>
      </c>
      <c r="S7" s="1" t="s">
        <v>3</v>
      </c>
      <c r="T7" s="1" t="s">
        <v>5</v>
      </c>
      <c r="U7" s="1" t="s">
        <v>6</v>
      </c>
    </row>
    <row r="8" spans="1:21" ht="15">
      <c r="A8" t="s">
        <v>12</v>
      </c>
      <c r="B8" t="s">
        <v>1</v>
      </c>
      <c r="C8" t="s">
        <v>13</v>
      </c>
      <c r="D8" s="1" t="s">
        <v>3</v>
      </c>
      <c r="E8" s="1" t="s">
        <v>4</v>
      </c>
      <c r="F8" s="1" t="s">
        <v>6</v>
      </c>
      <c r="G8" s="1" t="s">
        <v>6</v>
      </c>
      <c r="H8" s="1" t="s">
        <v>5</v>
      </c>
      <c r="I8" s="1" t="s">
        <v>3</v>
      </c>
      <c r="J8" s="1" t="s">
        <v>4</v>
      </c>
      <c r="K8" s="1" t="s">
        <v>3</v>
      </c>
      <c r="L8" s="1" t="s">
        <v>5</v>
      </c>
      <c r="M8" s="1" t="s">
        <v>3</v>
      </c>
      <c r="N8" s="1" t="s">
        <v>5</v>
      </c>
      <c r="O8" s="1" t="s">
        <v>3</v>
      </c>
      <c r="P8" s="1" t="s">
        <v>5</v>
      </c>
      <c r="Q8" s="1" t="s">
        <v>6</v>
      </c>
      <c r="R8" s="1" t="s">
        <v>3</v>
      </c>
      <c r="S8" s="1" t="s">
        <v>6</v>
      </c>
      <c r="T8" s="1" t="s">
        <v>4</v>
      </c>
      <c r="U8" s="1" t="s">
        <v>4</v>
      </c>
    </row>
    <row r="9" spans="1:21" ht="15">
      <c r="A9" t="s">
        <v>14</v>
      </c>
      <c r="B9" t="s">
        <v>1</v>
      </c>
      <c r="C9" t="s">
        <v>2</v>
      </c>
      <c r="D9" s="1" t="s">
        <v>3</v>
      </c>
      <c r="E9" s="1" t="s">
        <v>4</v>
      </c>
      <c r="F9" s="1" t="s">
        <v>3</v>
      </c>
      <c r="G9" s="1" t="s">
        <v>4</v>
      </c>
      <c r="H9" s="1" t="s">
        <v>5</v>
      </c>
      <c r="I9" s="1" t="s">
        <v>5</v>
      </c>
      <c r="J9" s="1" t="s">
        <v>6</v>
      </c>
      <c r="K9" s="1" t="s">
        <v>6</v>
      </c>
      <c r="L9" s="1" t="s">
        <v>3</v>
      </c>
      <c r="M9" s="1" t="s">
        <v>3</v>
      </c>
      <c r="N9" s="1" t="s">
        <v>6</v>
      </c>
      <c r="O9" s="1" t="s">
        <v>3</v>
      </c>
      <c r="P9" s="1" t="s">
        <v>6</v>
      </c>
      <c r="Q9" s="1" t="s">
        <v>3</v>
      </c>
      <c r="R9" s="1" t="s">
        <v>6</v>
      </c>
      <c r="S9" s="1" t="s">
        <v>6</v>
      </c>
      <c r="T9" s="1" t="s">
        <v>6</v>
      </c>
      <c r="U9" s="1" t="s">
        <v>6</v>
      </c>
    </row>
    <row r="10" spans="1:21" ht="15">
      <c r="A10" t="s">
        <v>15</v>
      </c>
      <c r="B10" t="s">
        <v>1</v>
      </c>
      <c r="C10" t="s">
        <v>2</v>
      </c>
      <c r="D10" s="1" t="s">
        <v>6</v>
      </c>
      <c r="E10" s="1" t="s">
        <v>6</v>
      </c>
      <c r="F10" s="1" t="s">
        <v>3</v>
      </c>
      <c r="G10" s="1" t="s">
        <v>3</v>
      </c>
      <c r="H10" s="1" t="s">
        <v>4</v>
      </c>
      <c r="I10" s="1" t="s">
        <v>6</v>
      </c>
      <c r="J10" s="1" t="s">
        <v>4</v>
      </c>
      <c r="K10" s="1" t="s">
        <v>6</v>
      </c>
      <c r="L10" s="1" t="s">
        <v>3</v>
      </c>
      <c r="M10" s="1" t="s">
        <v>4</v>
      </c>
      <c r="N10" s="1" t="s">
        <v>4</v>
      </c>
      <c r="O10" s="1" t="s">
        <v>3</v>
      </c>
      <c r="P10" s="1" t="s">
        <v>6</v>
      </c>
      <c r="Q10" s="1" t="s">
        <v>6</v>
      </c>
      <c r="R10" s="1" t="s">
        <v>4</v>
      </c>
      <c r="S10" s="1" t="s">
        <v>6</v>
      </c>
      <c r="T10" s="1" t="s">
        <v>5</v>
      </c>
      <c r="U10" s="1" t="s">
        <v>6</v>
      </c>
    </row>
    <row r="11" spans="1:21" ht="15">
      <c r="A11" t="s">
        <v>16</v>
      </c>
      <c r="B11" t="s">
        <v>1</v>
      </c>
      <c r="C11" t="s">
        <v>13</v>
      </c>
      <c r="D11" s="1" t="s">
        <v>4</v>
      </c>
      <c r="E11" s="1" t="s">
        <v>4</v>
      </c>
      <c r="F11" s="1" t="s">
        <v>3</v>
      </c>
      <c r="G11" s="1" t="s">
        <v>3</v>
      </c>
      <c r="H11" s="1" t="s">
        <v>3</v>
      </c>
      <c r="I11" s="1" t="s">
        <v>3</v>
      </c>
      <c r="J11" s="1" t="s">
        <v>4</v>
      </c>
      <c r="K11" s="1" t="s">
        <v>5</v>
      </c>
      <c r="L11" s="1" t="s">
        <v>3</v>
      </c>
      <c r="M11" s="1" t="s">
        <v>4</v>
      </c>
      <c r="N11" s="1" t="s">
        <v>4</v>
      </c>
      <c r="O11" s="1" t="s">
        <v>4</v>
      </c>
      <c r="P11" s="1" t="s">
        <v>4</v>
      </c>
      <c r="Q11" s="1" t="s">
        <v>5</v>
      </c>
      <c r="R11" s="1" t="s">
        <v>4</v>
      </c>
      <c r="S11" s="1" t="s">
        <v>3</v>
      </c>
      <c r="T11" s="1" t="s">
        <v>6</v>
      </c>
      <c r="U11" s="1" t="s">
        <v>3</v>
      </c>
    </row>
    <row r="12" spans="1:21" ht="15">
      <c r="A12" t="s">
        <v>17</v>
      </c>
      <c r="B12" t="s">
        <v>1</v>
      </c>
      <c r="C12" t="s">
        <v>13</v>
      </c>
      <c r="D12" s="1" t="s">
        <v>3</v>
      </c>
      <c r="E12" s="1" t="s">
        <v>4</v>
      </c>
      <c r="F12" s="1" t="s">
        <v>6</v>
      </c>
      <c r="G12" s="1" t="s">
        <v>6</v>
      </c>
      <c r="H12" s="1" t="s">
        <v>4</v>
      </c>
      <c r="I12" s="1" t="s">
        <v>3</v>
      </c>
      <c r="J12" s="1" t="s">
        <v>4</v>
      </c>
      <c r="K12" s="1" t="s">
        <v>3</v>
      </c>
      <c r="L12" s="1" t="s">
        <v>4</v>
      </c>
      <c r="M12" s="1" t="s">
        <v>4</v>
      </c>
      <c r="N12" s="1" t="s">
        <v>6</v>
      </c>
      <c r="O12" s="1" t="s">
        <v>6</v>
      </c>
      <c r="P12" s="1" t="s">
        <v>4</v>
      </c>
      <c r="Q12" s="1" t="s">
        <v>3</v>
      </c>
      <c r="R12" s="1" t="s">
        <v>6</v>
      </c>
      <c r="S12" s="1" t="s">
        <v>6</v>
      </c>
      <c r="T12" s="1" t="s">
        <v>5</v>
      </c>
      <c r="U12" s="1" t="s">
        <v>6</v>
      </c>
    </row>
    <row r="13" spans="1:21" ht="15">
      <c r="A13" t="s">
        <v>18</v>
      </c>
      <c r="B13" t="s">
        <v>1</v>
      </c>
      <c r="C13" t="s">
        <v>2</v>
      </c>
      <c r="D13" s="1" t="s">
        <v>3</v>
      </c>
      <c r="E13" s="1" t="s">
        <v>4</v>
      </c>
      <c r="F13" s="1" t="s">
        <v>6</v>
      </c>
      <c r="G13" s="1" t="s">
        <v>4</v>
      </c>
      <c r="H13" s="1" t="s">
        <v>3</v>
      </c>
      <c r="I13" s="1" t="s">
        <v>4</v>
      </c>
      <c r="J13" s="1" t="s">
        <v>4</v>
      </c>
      <c r="K13" s="1" t="s">
        <v>5</v>
      </c>
      <c r="L13" s="1" t="s">
        <v>4</v>
      </c>
      <c r="M13" s="1" t="s">
        <v>4</v>
      </c>
      <c r="N13" s="1" t="s">
        <v>6</v>
      </c>
      <c r="O13" s="1" t="s">
        <v>4</v>
      </c>
      <c r="P13" s="1" t="s">
        <v>6</v>
      </c>
      <c r="Q13" s="1" t="s">
        <v>4</v>
      </c>
      <c r="R13" s="1" t="s">
        <v>5</v>
      </c>
      <c r="S13" s="1" t="s">
        <v>3</v>
      </c>
      <c r="T13" s="1" t="s">
        <v>5</v>
      </c>
      <c r="U13" s="1" t="s">
        <v>3</v>
      </c>
    </row>
    <row r="14" spans="1:21" ht="15">
      <c r="A14" t="s">
        <v>19</v>
      </c>
      <c r="B14" t="s">
        <v>1</v>
      </c>
      <c r="C14" t="s">
        <v>2</v>
      </c>
      <c r="D14" s="1" t="s">
        <v>3</v>
      </c>
      <c r="E14" s="1" t="s">
        <v>4</v>
      </c>
      <c r="F14" s="1" t="s">
        <v>6</v>
      </c>
      <c r="G14" s="1" t="s">
        <v>6</v>
      </c>
      <c r="H14" s="1" t="s">
        <v>4</v>
      </c>
      <c r="I14" s="1" t="s">
        <v>3</v>
      </c>
      <c r="J14" s="1" t="s">
        <v>4</v>
      </c>
      <c r="K14" s="1" t="s">
        <v>3</v>
      </c>
      <c r="L14" s="1" t="s">
        <v>4</v>
      </c>
      <c r="M14" s="1" t="s">
        <v>4</v>
      </c>
      <c r="N14" s="1" t="s">
        <v>6</v>
      </c>
      <c r="O14" s="1" t="s">
        <v>6</v>
      </c>
      <c r="P14" s="1" t="s">
        <v>4</v>
      </c>
      <c r="Q14" s="1" t="s">
        <v>3</v>
      </c>
      <c r="R14" s="1" t="s">
        <v>6</v>
      </c>
      <c r="S14" s="1" t="s">
        <v>6</v>
      </c>
      <c r="T14" s="1" t="s">
        <v>5</v>
      </c>
      <c r="U14" s="1" t="s">
        <v>6</v>
      </c>
    </row>
    <row r="15" spans="1:21" ht="15">
      <c r="A15" t="s">
        <v>20</v>
      </c>
      <c r="B15" t="s">
        <v>1</v>
      </c>
      <c r="C15" t="s">
        <v>13</v>
      </c>
      <c r="D15" s="1" t="s">
        <v>4</v>
      </c>
      <c r="E15" s="1" t="s">
        <v>4</v>
      </c>
      <c r="F15" s="1" t="s">
        <v>4</v>
      </c>
      <c r="G15" s="1" t="s">
        <v>4</v>
      </c>
      <c r="H15" s="1" t="s">
        <v>4</v>
      </c>
      <c r="I15" s="1" t="s">
        <v>4</v>
      </c>
      <c r="J15" s="1" t="s">
        <v>4</v>
      </c>
      <c r="K15" s="1" t="s">
        <v>4</v>
      </c>
      <c r="L15" s="1" t="s">
        <v>4</v>
      </c>
      <c r="M15" s="1" t="s">
        <v>4</v>
      </c>
      <c r="N15" s="1" t="s">
        <v>4</v>
      </c>
      <c r="O15" s="1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</row>
    <row r="16" spans="1:21" ht="15">
      <c r="A16" t="s">
        <v>21</v>
      </c>
      <c r="B16" t="s">
        <v>1</v>
      </c>
      <c r="C16" t="s">
        <v>2</v>
      </c>
      <c r="D16" s="1" t="s">
        <v>4</v>
      </c>
      <c r="E16" s="1" t="s">
        <v>4</v>
      </c>
      <c r="F16" s="1" t="s">
        <v>4</v>
      </c>
      <c r="G16" s="1" t="s">
        <v>4</v>
      </c>
      <c r="H16" s="1" t="s">
        <v>4</v>
      </c>
      <c r="I16" s="1" t="s">
        <v>4</v>
      </c>
      <c r="J16" s="1" t="s">
        <v>4</v>
      </c>
      <c r="K16" s="1" t="s">
        <v>4</v>
      </c>
      <c r="L16" s="1" t="s">
        <v>4</v>
      </c>
      <c r="M16" s="1" t="s">
        <v>4</v>
      </c>
      <c r="N16" s="1" t="s">
        <v>4</v>
      </c>
      <c r="O16" s="1" t="s">
        <v>4</v>
      </c>
      <c r="P16" s="1" t="s">
        <v>4</v>
      </c>
      <c r="Q16" s="1" t="s">
        <v>4</v>
      </c>
      <c r="R16" s="1" t="s">
        <v>4</v>
      </c>
      <c r="S16" s="1" t="s">
        <v>4</v>
      </c>
      <c r="T16" s="1" t="s">
        <v>4</v>
      </c>
      <c r="U16" s="1" t="s">
        <v>4</v>
      </c>
    </row>
    <row r="17" spans="1:21" ht="15">
      <c r="A17" t="s">
        <v>22</v>
      </c>
      <c r="B17" t="s">
        <v>1</v>
      </c>
      <c r="C17" t="s">
        <v>13</v>
      </c>
      <c r="D17" s="1" t="s">
        <v>4</v>
      </c>
      <c r="E17" s="1" t="s">
        <v>4</v>
      </c>
      <c r="F17" s="1" t="s">
        <v>3</v>
      </c>
      <c r="G17" s="1" t="s">
        <v>3</v>
      </c>
      <c r="H17" s="1" t="s">
        <v>3</v>
      </c>
      <c r="I17" s="1" t="s">
        <v>3</v>
      </c>
      <c r="J17" s="1" t="s">
        <v>4</v>
      </c>
      <c r="K17" s="1" t="s">
        <v>5</v>
      </c>
      <c r="L17" s="1" t="s">
        <v>3</v>
      </c>
      <c r="M17" s="1" t="s">
        <v>4</v>
      </c>
      <c r="N17" s="1" t="s">
        <v>4</v>
      </c>
      <c r="O17" s="1" t="s">
        <v>4</v>
      </c>
      <c r="P17" s="1" t="s">
        <v>4</v>
      </c>
      <c r="Q17" s="1" t="s">
        <v>5</v>
      </c>
      <c r="R17" s="1" t="s">
        <v>4</v>
      </c>
      <c r="S17" s="1" t="s">
        <v>3</v>
      </c>
      <c r="T17" s="1" t="s">
        <v>6</v>
      </c>
      <c r="U17" s="1" t="s">
        <v>3</v>
      </c>
    </row>
    <row r="18" spans="1:21" ht="15">
      <c r="A18" t="s">
        <v>23</v>
      </c>
      <c r="B18" t="s">
        <v>1</v>
      </c>
      <c r="C18" t="s">
        <v>13</v>
      </c>
      <c r="D18" s="1" t="s">
        <v>3</v>
      </c>
      <c r="E18" s="1" t="s">
        <v>6</v>
      </c>
      <c r="F18" s="1" t="s">
        <v>6</v>
      </c>
      <c r="G18" s="1" t="s">
        <v>6</v>
      </c>
      <c r="H18" s="1" t="s">
        <v>6</v>
      </c>
      <c r="I18" s="1" t="s">
        <v>3</v>
      </c>
      <c r="J18" s="1" t="s">
        <v>4</v>
      </c>
      <c r="K18" s="1" t="s">
        <v>6</v>
      </c>
      <c r="L18" s="1" t="s">
        <v>3</v>
      </c>
      <c r="M18" s="1" t="s">
        <v>6</v>
      </c>
      <c r="N18" s="1" t="s">
        <v>6</v>
      </c>
      <c r="O18" s="1" t="s">
        <v>6</v>
      </c>
      <c r="P18" s="1" t="s">
        <v>6</v>
      </c>
      <c r="Q18" s="1" t="s">
        <v>6</v>
      </c>
      <c r="R18" s="1" t="s">
        <v>6</v>
      </c>
      <c r="S18" s="1" t="s">
        <v>6</v>
      </c>
      <c r="T18" s="1" t="s">
        <v>6</v>
      </c>
      <c r="U18" s="1" t="s">
        <v>6</v>
      </c>
    </row>
    <row r="19" spans="1:21" ht="15">
      <c r="A19" t="s">
        <v>24</v>
      </c>
      <c r="B19" t="s">
        <v>1</v>
      </c>
      <c r="C19" t="s">
        <v>2</v>
      </c>
      <c r="D19" s="1" t="s">
        <v>3</v>
      </c>
      <c r="E19" s="1" t="s">
        <v>5</v>
      </c>
      <c r="F19" s="1" t="s">
        <v>3</v>
      </c>
      <c r="G19" s="1" t="s">
        <v>6</v>
      </c>
      <c r="H19" s="1" t="s">
        <v>5</v>
      </c>
      <c r="I19" s="1" t="s">
        <v>3</v>
      </c>
      <c r="J19" s="1" t="s">
        <v>3</v>
      </c>
      <c r="K19" s="1" t="s">
        <v>6</v>
      </c>
      <c r="L19" s="1" t="s">
        <v>4</v>
      </c>
      <c r="M19" s="1" t="s">
        <v>3</v>
      </c>
      <c r="N19" s="1" t="s">
        <v>3</v>
      </c>
      <c r="O19" s="1" t="s">
        <v>6</v>
      </c>
      <c r="P19" s="1" t="s">
        <v>3</v>
      </c>
      <c r="Q19" s="1" t="s">
        <v>6</v>
      </c>
      <c r="R19" s="1" t="s">
        <v>6</v>
      </c>
      <c r="S19" s="1" t="s">
        <v>4</v>
      </c>
      <c r="T19" s="1" t="s">
        <v>4</v>
      </c>
      <c r="U19" s="1" t="s">
        <v>3</v>
      </c>
    </row>
    <row r="20" spans="1:21" ht="15">
      <c r="A20" t="s">
        <v>25</v>
      </c>
      <c r="B20" t="s">
        <v>1</v>
      </c>
      <c r="C20" t="s">
        <v>2</v>
      </c>
      <c r="D20" s="1" t="s">
        <v>3</v>
      </c>
      <c r="E20" s="1" t="s">
        <v>4</v>
      </c>
      <c r="F20" s="1" t="s">
        <v>6</v>
      </c>
      <c r="G20" s="1" t="s">
        <v>6</v>
      </c>
      <c r="H20" s="1" t="s">
        <v>4</v>
      </c>
      <c r="I20" s="1" t="s">
        <v>6</v>
      </c>
      <c r="J20" s="1" t="s">
        <v>4</v>
      </c>
      <c r="K20" s="1" t="s">
        <v>3</v>
      </c>
      <c r="L20" s="1" t="s">
        <v>4</v>
      </c>
      <c r="M20" s="1" t="s">
        <v>4</v>
      </c>
      <c r="N20" s="1" t="s">
        <v>6</v>
      </c>
      <c r="O20" s="1" t="s">
        <v>6</v>
      </c>
      <c r="P20" s="1" t="s">
        <v>4</v>
      </c>
      <c r="Q20" s="1" t="s">
        <v>3</v>
      </c>
      <c r="R20" s="1" t="s">
        <v>6</v>
      </c>
      <c r="S20" s="1" t="s">
        <v>6</v>
      </c>
      <c r="T20" s="1" t="s">
        <v>5</v>
      </c>
      <c r="U20" s="1" t="s">
        <v>6</v>
      </c>
    </row>
    <row r="21" spans="1:21" ht="15">
      <c r="A21" t="s">
        <v>26</v>
      </c>
      <c r="B21" t="s">
        <v>1</v>
      </c>
      <c r="C21" t="s">
        <v>13</v>
      </c>
      <c r="D21" s="1" t="s">
        <v>4</v>
      </c>
      <c r="E21" s="1" t="s">
        <v>5</v>
      </c>
      <c r="F21" s="1" t="s">
        <v>3</v>
      </c>
      <c r="G21" s="1" t="s">
        <v>3</v>
      </c>
      <c r="H21" s="1" t="s">
        <v>5</v>
      </c>
      <c r="I21" s="1" t="s">
        <v>4</v>
      </c>
      <c r="J21" s="1" t="s">
        <v>3</v>
      </c>
      <c r="K21" s="1" t="s">
        <v>5</v>
      </c>
      <c r="L21" s="1" t="s">
        <v>3</v>
      </c>
      <c r="M21" s="1" t="s">
        <v>3</v>
      </c>
      <c r="N21" s="1" t="s">
        <v>3</v>
      </c>
      <c r="O21" s="1" t="s">
        <v>3</v>
      </c>
      <c r="P21" s="1" t="s">
        <v>4</v>
      </c>
      <c r="Q21" s="1" t="s">
        <v>5</v>
      </c>
      <c r="R21" s="1" t="s">
        <v>6</v>
      </c>
      <c r="S21" s="1" t="s">
        <v>3</v>
      </c>
      <c r="T21" s="1" t="s">
        <v>27</v>
      </c>
      <c r="U21" s="1" t="s">
        <v>6</v>
      </c>
    </row>
    <row r="22" spans="1:21" ht="15">
      <c r="A22" t="s">
        <v>28</v>
      </c>
      <c r="B22" t="s">
        <v>1</v>
      </c>
      <c r="C22" t="s">
        <v>2</v>
      </c>
      <c r="D22" s="1" t="s">
        <v>3</v>
      </c>
      <c r="E22" s="1" t="s">
        <v>4</v>
      </c>
      <c r="F22" s="1" t="s">
        <v>3</v>
      </c>
      <c r="G22" s="1" t="s">
        <v>4</v>
      </c>
      <c r="H22" s="1" t="s">
        <v>5</v>
      </c>
      <c r="I22" s="1" t="s">
        <v>5</v>
      </c>
      <c r="J22" s="1" t="s">
        <v>6</v>
      </c>
      <c r="K22" s="1" t="s">
        <v>6</v>
      </c>
      <c r="L22" s="1" t="s">
        <v>3</v>
      </c>
      <c r="M22" s="1" t="s">
        <v>3</v>
      </c>
      <c r="N22" s="1" t="s">
        <v>6</v>
      </c>
      <c r="O22" s="1" t="s">
        <v>3</v>
      </c>
      <c r="P22" s="1" t="s">
        <v>6</v>
      </c>
      <c r="Q22" s="1" t="s">
        <v>3</v>
      </c>
      <c r="R22" s="1" t="s">
        <v>6</v>
      </c>
      <c r="S22" s="1" t="s">
        <v>6</v>
      </c>
      <c r="T22" s="1" t="s">
        <v>6</v>
      </c>
      <c r="U22" s="1" t="s">
        <v>6</v>
      </c>
    </row>
    <row r="23" spans="1:21" ht="15">
      <c r="A23" t="s">
        <v>29</v>
      </c>
      <c r="B23" t="s">
        <v>1</v>
      </c>
      <c r="C23" t="s">
        <v>2</v>
      </c>
      <c r="D23" s="1" t="s">
        <v>4</v>
      </c>
      <c r="E23" s="1" t="s">
        <v>4</v>
      </c>
      <c r="F23" s="1" t="s">
        <v>4</v>
      </c>
      <c r="G23" s="1" t="s">
        <v>6</v>
      </c>
      <c r="H23" s="1" t="s">
        <v>4</v>
      </c>
      <c r="I23" s="1" t="s">
        <v>4</v>
      </c>
      <c r="J23" s="1" t="s">
        <v>6</v>
      </c>
      <c r="K23" s="1" t="s">
        <v>4</v>
      </c>
      <c r="L23" s="1" t="s">
        <v>4</v>
      </c>
      <c r="M23" s="1" t="s">
        <v>6</v>
      </c>
      <c r="N23" s="1" t="s">
        <v>3</v>
      </c>
      <c r="O23" s="1" t="s">
        <v>4</v>
      </c>
      <c r="P23" s="1" t="s">
        <v>4</v>
      </c>
      <c r="Q23" s="1" t="s">
        <v>4</v>
      </c>
      <c r="R23" s="1" t="s">
        <v>4</v>
      </c>
      <c r="S23" s="1" t="s">
        <v>4</v>
      </c>
      <c r="T23" s="1" t="s">
        <v>4</v>
      </c>
      <c r="U23" s="1" t="s">
        <v>4</v>
      </c>
    </row>
    <row r="24" spans="1:21" ht="15">
      <c r="A24" t="s">
        <v>30</v>
      </c>
      <c r="B24" t="s">
        <v>1</v>
      </c>
      <c r="C24" t="s">
        <v>2</v>
      </c>
      <c r="D24" s="1" t="s">
        <v>6</v>
      </c>
      <c r="E24" s="1" t="s">
        <v>3</v>
      </c>
      <c r="F24" s="1" t="s">
        <v>3</v>
      </c>
      <c r="G24" s="1" t="s">
        <v>3</v>
      </c>
      <c r="H24" s="1" t="s">
        <v>3</v>
      </c>
      <c r="I24" s="1" t="s">
        <v>3</v>
      </c>
      <c r="J24" s="1" t="s">
        <v>6</v>
      </c>
      <c r="K24" s="1" t="s">
        <v>6</v>
      </c>
      <c r="L24" s="1" t="s">
        <v>3</v>
      </c>
      <c r="M24" s="1" t="s">
        <v>3</v>
      </c>
      <c r="N24" s="1" t="s">
        <v>3</v>
      </c>
      <c r="O24" s="1" t="s">
        <v>5</v>
      </c>
      <c r="P24" s="1" t="s">
        <v>3</v>
      </c>
      <c r="Q24" s="1" t="s">
        <v>3</v>
      </c>
      <c r="R24" s="1" t="s">
        <v>6</v>
      </c>
      <c r="S24" s="1" t="s">
        <v>6</v>
      </c>
      <c r="T24" s="1" t="s">
        <v>6</v>
      </c>
      <c r="U24" s="1" t="s">
        <v>6</v>
      </c>
    </row>
    <row r="25" spans="1:21" ht="15">
      <c r="A25" t="s">
        <v>31</v>
      </c>
      <c r="B25" t="s">
        <v>1</v>
      </c>
      <c r="C25" t="s">
        <v>2</v>
      </c>
      <c r="D25" s="1" t="s">
        <v>4</v>
      </c>
      <c r="E25" s="1" t="s">
        <v>3</v>
      </c>
      <c r="F25" s="1" t="s">
        <v>3</v>
      </c>
      <c r="G25" s="1" t="s">
        <v>4</v>
      </c>
      <c r="H25" s="1" t="s">
        <v>5</v>
      </c>
      <c r="I25" s="1" t="s">
        <v>4</v>
      </c>
      <c r="J25" s="1" t="s">
        <v>3</v>
      </c>
      <c r="K25" s="1" t="s">
        <v>6</v>
      </c>
      <c r="L25" s="1" t="s">
        <v>3</v>
      </c>
      <c r="M25" s="1" t="s">
        <v>4</v>
      </c>
      <c r="N25" s="1" t="s">
        <v>4</v>
      </c>
      <c r="O25" s="1" t="s">
        <v>4</v>
      </c>
      <c r="P25" s="1" t="s">
        <v>4</v>
      </c>
      <c r="Q25" s="1" t="s">
        <v>4</v>
      </c>
      <c r="R25" s="1" t="s">
        <v>4</v>
      </c>
      <c r="S25" s="1" t="s">
        <v>4</v>
      </c>
      <c r="T25" s="1" t="s">
        <v>4</v>
      </c>
      <c r="U25" s="1" t="s">
        <v>4</v>
      </c>
    </row>
    <row r="26" spans="1:21" ht="15">
      <c r="A26" t="s">
        <v>32</v>
      </c>
      <c r="B26" t="s">
        <v>1</v>
      </c>
      <c r="C26" t="s">
        <v>2</v>
      </c>
      <c r="D26" s="1" t="s">
        <v>6</v>
      </c>
      <c r="E26" s="1" t="s">
        <v>3</v>
      </c>
      <c r="F26" s="1" t="s">
        <v>3</v>
      </c>
      <c r="G26" s="1" t="s">
        <v>6</v>
      </c>
      <c r="H26" s="1" t="s">
        <v>3</v>
      </c>
      <c r="I26" s="1" t="s">
        <v>6</v>
      </c>
      <c r="J26" s="1" t="s">
        <v>6</v>
      </c>
      <c r="K26" s="1" t="s">
        <v>4</v>
      </c>
      <c r="L26" s="1" t="s">
        <v>3</v>
      </c>
      <c r="M26" s="1" t="s">
        <v>6</v>
      </c>
      <c r="N26" s="1" t="s">
        <v>3</v>
      </c>
      <c r="O26" s="1" t="s">
        <v>6</v>
      </c>
      <c r="P26" s="1" t="s">
        <v>6</v>
      </c>
      <c r="Q26" s="1" t="s">
        <v>3</v>
      </c>
      <c r="R26" s="1" t="s">
        <v>6</v>
      </c>
      <c r="S26" s="1" t="s">
        <v>3</v>
      </c>
      <c r="T26" s="1" t="s">
        <v>4</v>
      </c>
      <c r="U26" s="1" t="s">
        <v>3</v>
      </c>
    </row>
    <row r="27" spans="1:21" ht="15">
      <c r="A27" t="s">
        <v>33</v>
      </c>
      <c r="B27" t="s">
        <v>1</v>
      </c>
      <c r="C27" t="s">
        <v>2</v>
      </c>
      <c r="D27" s="1" t="s">
        <v>3</v>
      </c>
      <c r="E27" s="1" t="s">
        <v>6</v>
      </c>
      <c r="F27" s="1" t="s">
        <v>3</v>
      </c>
      <c r="G27" s="1" t="s">
        <v>6</v>
      </c>
      <c r="H27" s="1" t="s">
        <v>5</v>
      </c>
      <c r="I27" s="1" t="s">
        <v>5</v>
      </c>
      <c r="J27" s="1" t="s">
        <v>6</v>
      </c>
      <c r="K27" s="1" t="s">
        <v>5</v>
      </c>
      <c r="L27" s="1" t="s">
        <v>5</v>
      </c>
      <c r="M27" s="1" t="s">
        <v>6</v>
      </c>
      <c r="N27" s="1" t="s">
        <v>5</v>
      </c>
      <c r="O27" s="1" t="s">
        <v>6</v>
      </c>
      <c r="P27" s="1" t="s">
        <v>5</v>
      </c>
      <c r="Q27" s="1" t="s">
        <v>5</v>
      </c>
      <c r="R27" s="1" t="s">
        <v>5</v>
      </c>
      <c r="S27" s="1" t="s">
        <v>6</v>
      </c>
      <c r="T27" s="1" t="s">
        <v>6</v>
      </c>
      <c r="U27" s="1" t="s">
        <v>6</v>
      </c>
    </row>
    <row r="28" spans="1:21" ht="15">
      <c r="A28" t="s">
        <v>34</v>
      </c>
      <c r="B28" t="s">
        <v>1</v>
      </c>
      <c r="C28" t="s">
        <v>13</v>
      </c>
      <c r="D28" s="1" t="s">
        <v>3</v>
      </c>
      <c r="E28" s="1" t="s">
        <v>4</v>
      </c>
      <c r="F28" s="1" t="s">
        <v>6</v>
      </c>
      <c r="G28" s="1" t="s">
        <v>6</v>
      </c>
      <c r="H28" s="1" t="s">
        <v>4</v>
      </c>
      <c r="I28" s="1" t="s">
        <v>3</v>
      </c>
      <c r="J28" s="1" t="s">
        <v>4</v>
      </c>
      <c r="K28" s="1" t="s">
        <v>3</v>
      </c>
      <c r="L28" s="1" t="s">
        <v>4</v>
      </c>
      <c r="M28" s="1" t="s">
        <v>4</v>
      </c>
      <c r="N28" s="1" t="s">
        <v>6</v>
      </c>
      <c r="O28" s="1" t="s">
        <v>6</v>
      </c>
      <c r="P28" s="1" t="s">
        <v>4</v>
      </c>
      <c r="Q28" s="1" t="s">
        <v>3</v>
      </c>
      <c r="R28" s="1" t="s">
        <v>6</v>
      </c>
      <c r="S28" s="1" t="s">
        <v>6</v>
      </c>
      <c r="T28" s="1" t="s">
        <v>5</v>
      </c>
      <c r="U28" s="1" t="s">
        <v>6</v>
      </c>
    </row>
    <row r="29" spans="1:21" ht="15">
      <c r="A29" t="s">
        <v>35</v>
      </c>
      <c r="B29" t="s">
        <v>1</v>
      </c>
      <c r="C29" t="s">
        <v>13</v>
      </c>
      <c r="D29" s="1" t="s">
        <v>3</v>
      </c>
      <c r="E29" s="1" t="s">
        <v>4</v>
      </c>
      <c r="F29" s="1" t="s">
        <v>4</v>
      </c>
      <c r="G29" s="1" t="s">
        <v>4</v>
      </c>
      <c r="H29" s="1" t="s">
        <v>3</v>
      </c>
      <c r="I29" s="1" t="s">
        <v>4</v>
      </c>
      <c r="J29" s="1" t="s">
        <v>4</v>
      </c>
      <c r="K29" s="1" t="s">
        <v>5</v>
      </c>
      <c r="L29" s="1" t="s">
        <v>4</v>
      </c>
      <c r="M29" s="1" t="s">
        <v>4</v>
      </c>
      <c r="N29" s="1" t="s">
        <v>6</v>
      </c>
      <c r="O29" s="1" t="s">
        <v>4</v>
      </c>
      <c r="P29" s="1" t="s">
        <v>6</v>
      </c>
      <c r="Q29" s="1" t="s">
        <v>4</v>
      </c>
      <c r="R29" s="1" t="s">
        <v>6</v>
      </c>
      <c r="S29" s="1" t="s">
        <v>3</v>
      </c>
      <c r="T29" s="1" t="s">
        <v>4</v>
      </c>
      <c r="U29" s="1" t="s">
        <v>3</v>
      </c>
    </row>
    <row r="30" spans="1:21" ht="15">
      <c r="A30" t="s">
        <v>36</v>
      </c>
      <c r="B30" t="s">
        <v>1</v>
      </c>
      <c r="C30" t="s">
        <v>13</v>
      </c>
      <c r="D30" s="1" t="s">
        <v>3</v>
      </c>
      <c r="E30" s="1" t="s">
        <v>4</v>
      </c>
      <c r="F30" s="1" t="s">
        <v>6</v>
      </c>
      <c r="G30" s="1" t="s">
        <v>6</v>
      </c>
      <c r="H30" s="1" t="s">
        <v>4</v>
      </c>
      <c r="I30" s="1" t="s">
        <v>3</v>
      </c>
      <c r="J30" s="1" t="s">
        <v>4</v>
      </c>
      <c r="K30" s="1" t="s">
        <v>3</v>
      </c>
      <c r="L30" s="1" t="s">
        <v>4</v>
      </c>
      <c r="M30" s="1" t="s">
        <v>4</v>
      </c>
      <c r="N30" s="1" t="s">
        <v>6</v>
      </c>
      <c r="O30" s="1" t="s">
        <v>6</v>
      </c>
      <c r="P30" s="1" t="s">
        <v>4</v>
      </c>
      <c r="Q30" s="1" t="s">
        <v>3</v>
      </c>
      <c r="R30" s="1" t="s">
        <v>6</v>
      </c>
      <c r="S30" s="1" t="s">
        <v>6</v>
      </c>
      <c r="T30" s="1" t="s">
        <v>5</v>
      </c>
      <c r="U30" s="1" t="s">
        <v>6</v>
      </c>
    </row>
    <row r="31" spans="1:21" ht="15">
      <c r="A31" t="s">
        <v>37</v>
      </c>
      <c r="B31" t="s">
        <v>1</v>
      </c>
      <c r="C31" t="s">
        <v>2</v>
      </c>
      <c r="D31" s="1" t="s">
        <v>3</v>
      </c>
      <c r="E31" s="1" t="s">
        <v>5</v>
      </c>
      <c r="F31" s="1" t="s">
        <v>3</v>
      </c>
      <c r="G31" s="1" t="s">
        <v>6</v>
      </c>
      <c r="H31" s="1" t="s">
        <v>3</v>
      </c>
      <c r="I31" s="1" t="s">
        <v>5</v>
      </c>
      <c r="J31" s="1" t="s">
        <v>3</v>
      </c>
      <c r="K31" s="1" t="s">
        <v>4</v>
      </c>
      <c r="L31" s="1" t="s">
        <v>5</v>
      </c>
      <c r="M31" s="1" t="s">
        <v>3</v>
      </c>
      <c r="N31" s="1" t="s">
        <v>6</v>
      </c>
      <c r="O31" s="1" t="s">
        <v>3</v>
      </c>
      <c r="P31" s="1" t="s">
        <v>6</v>
      </c>
      <c r="Q31" s="1" t="s">
        <v>3</v>
      </c>
      <c r="R31" s="1" t="s">
        <v>6</v>
      </c>
      <c r="S31" s="1" t="s">
        <v>3</v>
      </c>
      <c r="T31" s="1" t="s">
        <v>6</v>
      </c>
      <c r="U31" s="1" t="s">
        <v>5</v>
      </c>
    </row>
    <row r="32" spans="1:21" ht="15">
      <c r="A32" t="s">
        <v>38</v>
      </c>
      <c r="B32" t="s">
        <v>1</v>
      </c>
      <c r="C32" t="s">
        <v>13</v>
      </c>
      <c r="D32" s="1" t="s">
        <v>3</v>
      </c>
      <c r="E32" s="1" t="s">
        <v>4</v>
      </c>
      <c r="F32" s="1" t="s">
        <v>4</v>
      </c>
      <c r="G32" s="1" t="s">
        <v>4</v>
      </c>
      <c r="H32" s="1" t="s">
        <v>3</v>
      </c>
      <c r="I32" s="1" t="s">
        <v>4</v>
      </c>
      <c r="J32" s="1" t="s">
        <v>4</v>
      </c>
      <c r="K32" s="1" t="s">
        <v>5</v>
      </c>
      <c r="L32" s="1" t="s">
        <v>4</v>
      </c>
      <c r="M32" s="1" t="s">
        <v>4</v>
      </c>
      <c r="N32" s="1" t="s">
        <v>6</v>
      </c>
      <c r="O32" s="1" t="s">
        <v>4</v>
      </c>
      <c r="P32" s="1" t="s">
        <v>6</v>
      </c>
      <c r="Q32" s="1" t="s">
        <v>4</v>
      </c>
      <c r="R32" s="1" t="s">
        <v>5</v>
      </c>
      <c r="S32" s="1" t="s">
        <v>3</v>
      </c>
      <c r="T32" s="1" t="s">
        <v>3</v>
      </c>
      <c r="U32" s="1" t="s">
        <v>3</v>
      </c>
    </row>
    <row r="33" spans="1:21" ht="15">
      <c r="A33" t="s">
        <v>39</v>
      </c>
      <c r="B33" t="s">
        <v>1</v>
      </c>
      <c r="C33" t="s">
        <v>13</v>
      </c>
      <c r="D33" s="1" t="s">
        <v>3</v>
      </c>
      <c r="E33" s="1" t="s">
        <v>4</v>
      </c>
      <c r="F33" s="1" t="s">
        <v>6</v>
      </c>
      <c r="G33" s="1" t="s">
        <v>6</v>
      </c>
      <c r="H33" s="1" t="s">
        <v>5</v>
      </c>
      <c r="I33" s="1" t="s">
        <v>3</v>
      </c>
      <c r="J33" s="1" t="s">
        <v>3</v>
      </c>
      <c r="K33" s="1" t="s">
        <v>4</v>
      </c>
      <c r="L33" s="1" t="s">
        <v>4</v>
      </c>
      <c r="M33" s="1" t="s">
        <v>6</v>
      </c>
      <c r="N33" s="1" t="s">
        <v>5</v>
      </c>
      <c r="O33" s="1" t="s">
        <v>4</v>
      </c>
      <c r="P33" s="1" t="s">
        <v>4</v>
      </c>
      <c r="Q33" s="1" t="s">
        <v>4</v>
      </c>
      <c r="R33" s="1" t="s">
        <v>3</v>
      </c>
      <c r="S33" s="1" t="s">
        <v>3</v>
      </c>
      <c r="T33" s="1" t="s">
        <v>4</v>
      </c>
      <c r="U33" s="1" t="s">
        <v>5</v>
      </c>
    </row>
    <row r="34" spans="1:21" ht="15">
      <c r="A34" t="s">
        <v>40</v>
      </c>
      <c r="B34" t="s">
        <v>1</v>
      </c>
      <c r="C34" t="s">
        <v>2</v>
      </c>
      <c r="D34" s="1" t="s">
        <v>6</v>
      </c>
      <c r="E34" s="1" t="s">
        <v>3</v>
      </c>
      <c r="F34" s="1" t="s">
        <v>3</v>
      </c>
      <c r="G34" s="1" t="s">
        <v>3</v>
      </c>
      <c r="H34" s="1" t="s">
        <v>3</v>
      </c>
      <c r="I34" s="1" t="s">
        <v>3</v>
      </c>
      <c r="J34" s="1" t="s">
        <v>6</v>
      </c>
      <c r="K34" s="1" t="s">
        <v>6</v>
      </c>
      <c r="L34" s="1" t="s">
        <v>3</v>
      </c>
      <c r="M34" s="1" t="s">
        <v>3</v>
      </c>
      <c r="N34" s="1" t="s">
        <v>3</v>
      </c>
      <c r="O34" s="1" t="s">
        <v>6</v>
      </c>
      <c r="P34" s="1" t="s">
        <v>3</v>
      </c>
      <c r="Q34" s="1" t="s">
        <v>3</v>
      </c>
      <c r="R34" s="1" t="s">
        <v>6</v>
      </c>
      <c r="S34" s="1" t="s">
        <v>6</v>
      </c>
      <c r="T34" s="1" t="s">
        <v>6</v>
      </c>
      <c r="U34" s="1" t="s">
        <v>6</v>
      </c>
    </row>
    <row r="35" spans="1:21" ht="15">
      <c r="A35" t="s">
        <v>41</v>
      </c>
      <c r="B35" t="s">
        <v>1</v>
      </c>
      <c r="C35" t="s">
        <v>13</v>
      </c>
      <c r="D35" s="1" t="s">
        <v>3</v>
      </c>
      <c r="E35" s="1" t="s">
        <v>4</v>
      </c>
      <c r="F35" s="1" t="s">
        <v>3</v>
      </c>
      <c r="G35" s="1" t="s">
        <v>4</v>
      </c>
      <c r="H35" s="1" t="s">
        <v>5</v>
      </c>
      <c r="I35" s="1" t="s">
        <v>5</v>
      </c>
      <c r="J35" s="1" t="s">
        <v>6</v>
      </c>
      <c r="K35" s="1" t="s">
        <v>6</v>
      </c>
      <c r="L35" s="1" t="s">
        <v>3</v>
      </c>
      <c r="M35" s="1" t="s">
        <v>3</v>
      </c>
      <c r="N35" s="1" t="s">
        <v>6</v>
      </c>
      <c r="O35" s="1" t="s">
        <v>3</v>
      </c>
      <c r="P35" s="1" t="s">
        <v>6</v>
      </c>
      <c r="Q35" s="1" t="s">
        <v>3</v>
      </c>
      <c r="R35" s="1" t="s">
        <v>6</v>
      </c>
      <c r="S35" s="1" t="s">
        <v>6</v>
      </c>
      <c r="T35" s="1" t="s">
        <v>6</v>
      </c>
      <c r="U35" s="1" t="s">
        <v>6</v>
      </c>
    </row>
    <row r="36" spans="1:21" ht="15">
      <c r="A36" t="s">
        <v>42</v>
      </c>
      <c r="B36" t="s">
        <v>1</v>
      </c>
      <c r="C36" t="s">
        <v>2</v>
      </c>
      <c r="D36" s="1" t="s">
        <v>3</v>
      </c>
      <c r="E36" s="1" t="s">
        <v>4</v>
      </c>
      <c r="F36" s="1" t="s">
        <v>6</v>
      </c>
      <c r="G36" s="1" t="s">
        <v>6</v>
      </c>
      <c r="H36" s="1" t="s">
        <v>3</v>
      </c>
      <c r="I36" s="1" t="s">
        <v>3</v>
      </c>
      <c r="J36" s="1" t="s">
        <v>4</v>
      </c>
      <c r="K36" s="1" t="s">
        <v>3</v>
      </c>
      <c r="L36" s="1" t="s">
        <v>4</v>
      </c>
      <c r="M36" s="1" t="s">
        <v>4</v>
      </c>
      <c r="N36" s="1" t="s">
        <v>6</v>
      </c>
      <c r="O36" s="1" t="s">
        <v>6</v>
      </c>
      <c r="P36" s="1" t="s">
        <v>4</v>
      </c>
      <c r="Q36" s="1" t="s">
        <v>3</v>
      </c>
      <c r="R36" s="1" t="s">
        <v>6</v>
      </c>
      <c r="S36" s="1" t="s">
        <v>6</v>
      </c>
      <c r="T36" s="1" t="s">
        <v>5</v>
      </c>
      <c r="U36" s="1" t="s">
        <v>6</v>
      </c>
    </row>
    <row r="37" spans="1:21" ht="15">
      <c r="A37" t="s">
        <v>43</v>
      </c>
      <c r="B37" t="s">
        <v>1</v>
      </c>
      <c r="C37" t="s">
        <v>2</v>
      </c>
      <c r="D37" s="1" t="s">
        <v>6</v>
      </c>
      <c r="E37" s="1" t="s">
        <v>3</v>
      </c>
      <c r="F37" s="1" t="s">
        <v>3</v>
      </c>
      <c r="G37" s="1" t="s">
        <v>6</v>
      </c>
      <c r="H37" s="1" t="s">
        <v>4</v>
      </c>
      <c r="I37" s="1" t="s">
        <v>6</v>
      </c>
      <c r="J37" s="1" t="s">
        <v>6</v>
      </c>
      <c r="K37" s="1" t="s">
        <v>4</v>
      </c>
      <c r="L37" s="1" t="s">
        <v>3</v>
      </c>
      <c r="M37" s="1" t="s">
        <v>6</v>
      </c>
      <c r="N37" s="1" t="s">
        <v>3</v>
      </c>
      <c r="O37" s="1" t="s">
        <v>6</v>
      </c>
      <c r="P37" s="1" t="s">
        <v>6</v>
      </c>
      <c r="Q37" s="1" t="s">
        <v>3</v>
      </c>
      <c r="R37" s="1" t="s">
        <v>6</v>
      </c>
      <c r="S37" s="1" t="s">
        <v>3</v>
      </c>
      <c r="T37" s="1" t="s">
        <v>3</v>
      </c>
      <c r="U37" s="1" t="s">
        <v>3</v>
      </c>
    </row>
    <row r="38" spans="1:21" ht="15">
      <c r="A38" t="s">
        <v>44</v>
      </c>
      <c r="B38" t="s">
        <v>1</v>
      </c>
      <c r="C38" t="s">
        <v>2</v>
      </c>
      <c r="D38" s="1" t="s">
        <v>3</v>
      </c>
      <c r="E38" s="1" t="s">
        <v>3</v>
      </c>
      <c r="F38" s="1" t="s">
        <v>6</v>
      </c>
      <c r="G38" s="1" t="s">
        <v>6</v>
      </c>
      <c r="H38" s="1" t="s">
        <v>5</v>
      </c>
      <c r="I38" s="1" t="s">
        <v>3</v>
      </c>
      <c r="J38" s="1" t="s">
        <v>4</v>
      </c>
      <c r="K38" s="1" t="s">
        <v>3</v>
      </c>
      <c r="L38" s="1" t="s">
        <v>5</v>
      </c>
      <c r="M38" s="1" t="s">
        <v>3</v>
      </c>
      <c r="N38" s="1" t="s">
        <v>5</v>
      </c>
      <c r="O38" s="1" t="s">
        <v>3</v>
      </c>
      <c r="P38" s="1" t="s">
        <v>5</v>
      </c>
      <c r="Q38" s="1" t="s">
        <v>6</v>
      </c>
      <c r="R38" s="1" t="s">
        <v>6</v>
      </c>
      <c r="S38" s="1" t="s">
        <v>6</v>
      </c>
      <c r="T38" s="1" t="s">
        <v>4</v>
      </c>
      <c r="U38" s="1" t="s">
        <v>4</v>
      </c>
    </row>
    <row r="39" spans="1:21" ht="15">
      <c r="A39" t="s">
        <v>45</v>
      </c>
      <c r="B39" t="s">
        <v>1</v>
      </c>
      <c r="C39" t="s">
        <v>2</v>
      </c>
      <c r="D39" s="1" t="s">
        <v>6</v>
      </c>
      <c r="E39" s="1" t="s">
        <v>3</v>
      </c>
      <c r="F39" s="1" t="s">
        <v>3</v>
      </c>
      <c r="G39" s="1" t="s">
        <v>6</v>
      </c>
      <c r="H39" s="1" t="s">
        <v>4</v>
      </c>
      <c r="I39" s="1" t="s">
        <v>6</v>
      </c>
      <c r="J39" s="1" t="s">
        <v>6</v>
      </c>
      <c r="K39" s="1" t="s">
        <v>4</v>
      </c>
      <c r="L39" s="1" t="s">
        <v>3</v>
      </c>
      <c r="M39" s="1" t="s">
        <v>6</v>
      </c>
      <c r="N39" s="1" t="s">
        <v>3</v>
      </c>
      <c r="O39" s="1" t="s">
        <v>6</v>
      </c>
      <c r="P39" s="1" t="s">
        <v>6</v>
      </c>
      <c r="Q39" s="1" t="s">
        <v>3</v>
      </c>
      <c r="R39" s="1" t="s">
        <v>6</v>
      </c>
      <c r="S39" s="1" t="s">
        <v>3</v>
      </c>
      <c r="T39" s="1" t="s">
        <v>3</v>
      </c>
      <c r="U39" s="1" t="s">
        <v>3</v>
      </c>
    </row>
    <row r="40" spans="1:21" ht="15">
      <c r="A40" t="s">
        <v>46</v>
      </c>
      <c r="B40" t="s">
        <v>1</v>
      </c>
      <c r="C40" t="s">
        <v>2</v>
      </c>
      <c r="D40" s="1" t="s">
        <v>3</v>
      </c>
      <c r="E40" s="1" t="s">
        <v>3</v>
      </c>
      <c r="F40" s="1" t="s">
        <v>3</v>
      </c>
      <c r="G40" s="1" t="s">
        <v>6</v>
      </c>
      <c r="H40" s="1" t="s">
        <v>4</v>
      </c>
      <c r="I40" s="1" t="s">
        <v>4</v>
      </c>
      <c r="J40" s="1" t="s">
        <v>4</v>
      </c>
      <c r="K40" s="1" t="s">
        <v>5</v>
      </c>
      <c r="L40" s="1" t="s">
        <v>3</v>
      </c>
      <c r="M40" s="1" t="s">
        <v>3</v>
      </c>
      <c r="N40" s="1" t="s">
        <v>4</v>
      </c>
      <c r="O40" s="1" t="s">
        <v>5</v>
      </c>
      <c r="P40" s="1" t="s">
        <v>3</v>
      </c>
      <c r="Q40" s="1" t="s">
        <v>5</v>
      </c>
      <c r="R40" s="1" t="s">
        <v>4</v>
      </c>
      <c r="S40" s="1" t="s">
        <v>3</v>
      </c>
      <c r="T40" s="1" t="s">
        <v>3</v>
      </c>
      <c r="U40" s="1" t="s">
        <v>5</v>
      </c>
    </row>
    <row r="41" spans="1:21" ht="15">
      <c r="A41" t="s">
        <v>47</v>
      </c>
      <c r="B41" t="s">
        <v>1</v>
      </c>
      <c r="C41" t="s">
        <v>2</v>
      </c>
      <c r="D41" s="1" t="s">
        <v>3</v>
      </c>
      <c r="E41" s="1" t="s">
        <v>4</v>
      </c>
      <c r="F41" s="1" t="s">
        <v>3</v>
      </c>
      <c r="G41" s="1" t="s">
        <v>4</v>
      </c>
      <c r="H41" s="1" t="s">
        <v>5</v>
      </c>
      <c r="I41" s="1" t="s">
        <v>5</v>
      </c>
      <c r="J41" s="1" t="s">
        <v>6</v>
      </c>
      <c r="K41" s="1" t="s">
        <v>6</v>
      </c>
      <c r="L41" s="1" t="s">
        <v>3</v>
      </c>
      <c r="M41" s="1" t="s">
        <v>3</v>
      </c>
      <c r="N41" s="1" t="s">
        <v>6</v>
      </c>
      <c r="O41" s="1" t="s">
        <v>3</v>
      </c>
      <c r="P41" s="1" t="s">
        <v>6</v>
      </c>
      <c r="Q41" s="1" t="s">
        <v>3</v>
      </c>
      <c r="R41" s="1" t="s">
        <v>6</v>
      </c>
      <c r="S41" s="1" t="s">
        <v>6</v>
      </c>
      <c r="T41" s="1" t="s">
        <v>6</v>
      </c>
      <c r="U41" s="1" t="s">
        <v>6</v>
      </c>
    </row>
    <row r="42" spans="1:21" ht="15">
      <c r="A42" t="s">
        <v>48</v>
      </c>
      <c r="B42" t="s">
        <v>1</v>
      </c>
      <c r="C42" t="s">
        <v>2</v>
      </c>
      <c r="D42" s="1" t="s">
        <v>6</v>
      </c>
      <c r="E42" s="1" t="s">
        <v>5</v>
      </c>
      <c r="F42" s="1" t="s">
        <v>6</v>
      </c>
      <c r="G42" s="1" t="s">
        <v>6</v>
      </c>
      <c r="H42" s="1" t="s">
        <v>4</v>
      </c>
      <c r="I42" s="1" t="s">
        <v>6</v>
      </c>
      <c r="J42" s="1" t="s">
        <v>6</v>
      </c>
      <c r="K42" s="1" t="s">
        <v>6</v>
      </c>
      <c r="L42" s="1" t="s">
        <v>5</v>
      </c>
      <c r="M42" s="1" t="s">
        <v>6</v>
      </c>
      <c r="N42" s="1" t="s">
        <v>6</v>
      </c>
      <c r="O42" s="1" t="s">
        <v>6</v>
      </c>
      <c r="P42" s="1" t="s">
        <v>6</v>
      </c>
      <c r="Q42" s="1" t="s">
        <v>6</v>
      </c>
      <c r="R42" s="1" t="s">
        <v>6</v>
      </c>
      <c r="S42" s="1" t="s">
        <v>6</v>
      </c>
      <c r="T42" s="1" t="s">
        <v>6</v>
      </c>
      <c r="U42" s="1" t="s">
        <v>6</v>
      </c>
    </row>
    <row r="43" spans="1:21" ht="15">
      <c r="A43" t="s">
        <v>49</v>
      </c>
      <c r="B43" t="s">
        <v>1</v>
      </c>
      <c r="C43" t="s">
        <v>2</v>
      </c>
      <c r="D43" s="1" t="s">
        <v>3</v>
      </c>
      <c r="E43" s="1" t="s">
        <v>4</v>
      </c>
      <c r="F43" s="1" t="s">
        <v>6</v>
      </c>
      <c r="G43" s="1" t="s">
        <v>6</v>
      </c>
      <c r="H43" s="1" t="s">
        <v>4</v>
      </c>
      <c r="I43" s="1" t="s">
        <v>3</v>
      </c>
      <c r="J43" s="1" t="s">
        <v>4</v>
      </c>
      <c r="K43" s="1" t="s">
        <v>3</v>
      </c>
      <c r="L43" s="1" t="s">
        <v>4</v>
      </c>
      <c r="M43" s="1" t="s">
        <v>4</v>
      </c>
      <c r="N43" s="1" t="s">
        <v>6</v>
      </c>
      <c r="O43" s="1" t="s">
        <v>6</v>
      </c>
      <c r="P43" s="1" t="s">
        <v>4</v>
      </c>
      <c r="Q43" s="1" t="s">
        <v>3</v>
      </c>
      <c r="R43" s="1" t="s">
        <v>6</v>
      </c>
      <c r="S43" s="1" t="s">
        <v>6</v>
      </c>
      <c r="T43" s="1" t="s">
        <v>5</v>
      </c>
      <c r="U43" s="1" t="s">
        <v>6</v>
      </c>
    </row>
    <row r="44" spans="1:21" ht="15">
      <c r="A44" t="s">
        <v>50</v>
      </c>
      <c r="B44" t="s">
        <v>1</v>
      </c>
      <c r="C44" t="s">
        <v>13</v>
      </c>
      <c r="D44" s="1" t="s">
        <v>3</v>
      </c>
      <c r="E44" s="1" t="s">
        <v>4</v>
      </c>
      <c r="F44" s="1" t="s">
        <v>4</v>
      </c>
      <c r="G44" s="1" t="s">
        <v>4</v>
      </c>
      <c r="H44" s="1" t="s">
        <v>3</v>
      </c>
      <c r="I44" s="1" t="s">
        <v>4</v>
      </c>
      <c r="J44" s="1" t="s">
        <v>4</v>
      </c>
      <c r="K44" s="1" t="s">
        <v>5</v>
      </c>
      <c r="L44" s="1" t="s">
        <v>4</v>
      </c>
      <c r="M44" s="1" t="s">
        <v>4</v>
      </c>
      <c r="N44" s="1" t="s">
        <v>6</v>
      </c>
      <c r="O44" s="1" t="s">
        <v>4</v>
      </c>
      <c r="P44" s="1" t="s">
        <v>6</v>
      </c>
      <c r="Q44" s="1" t="s">
        <v>4</v>
      </c>
      <c r="R44" s="1" t="s">
        <v>5</v>
      </c>
      <c r="S44" s="1" t="s">
        <v>3</v>
      </c>
      <c r="T44" s="1" t="s">
        <v>3</v>
      </c>
      <c r="U44" s="1" t="s">
        <v>3</v>
      </c>
    </row>
    <row r="45" spans="1:21" ht="15">
      <c r="A45" t="s">
        <v>51</v>
      </c>
      <c r="B45" t="s">
        <v>1</v>
      </c>
      <c r="C45" t="s">
        <v>13</v>
      </c>
      <c r="D45" s="1" t="s">
        <v>3</v>
      </c>
      <c r="E45" s="1" t="s">
        <v>4</v>
      </c>
      <c r="F45" s="1" t="s">
        <v>3</v>
      </c>
      <c r="G45" s="1" t="s">
        <v>4</v>
      </c>
      <c r="H45" s="1" t="s">
        <v>3</v>
      </c>
      <c r="I45" s="1" t="s">
        <v>3</v>
      </c>
      <c r="J45" s="1" t="s">
        <v>4</v>
      </c>
      <c r="K45" s="1" t="s">
        <v>4</v>
      </c>
      <c r="L45" s="1" t="s">
        <v>4</v>
      </c>
      <c r="M45" s="1" t="s">
        <v>4</v>
      </c>
      <c r="N45" s="1" t="s">
        <v>4</v>
      </c>
      <c r="O45" s="1" t="s">
        <v>4</v>
      </c>
      <c r="P45" s="1" t="s">
        <v>3</v>
      </c>
      <c r="Q45" s="1" t="s">
        <v>3</v>
      </c>
      <c r="R45" s="1" t="s">
        <v>4</v>
      </c>
      <c r="S45" s="1" t="s">
        <v>3</v>
      </c>
      <c r="T45" s="1" t="s">
        <v>5</v>
      </c>
      <c r="U45" s="1" t="s">
        <v>4</v>
      </c>
    </row>
    <row r="46" spans="1:21" ht="15">
      <c r="A46" t="s">
        <v>52</v>
      </c>
      <c r="B46" t="s">
        <v>1</v>
      </c>
      <c r="C46" t="s">
        <v>2</v>
      </c>
      <c r="D46" s="1" t="s">
        <v>3</v>
      </c>
      <c r="E46" s="1" t="s">
        <v>6</v>
      </c>
      <c r="F46" s="1" t="s">
        <v>3</v>
      </c>
      <c r="G46" s="1" t="s">
        <v>6</v>
      </c>
      <c r="H46" s="1" t="s">
        <v>4</v>
      </c>
      <c r="I46" s="1" t="s">
        <v>5</v>
      </c>
      <c r="J46" s="1" t="s">
        <v>4</v>
      </c>
      <c r="K46" s="1" t="s">
        <v>4</v>
      </c>
      <c r="L46" s="1" t="s">
        <v>4</v>
      </c>
      <c r="M46" s="1" t="s">
        <v>3</v>
      </c>
      <c r="N46" s="1" t="s">
        <v>3</v>
      </c>
      <c r="O46" s="1" t="s">
        <v>3</v>
      </c>
      <c r="P46" s="1" t="s">
        <v>5</v>
      </c>
      <c r="Q46" s="1" t="s">
        <v>3</v>
      </c>
      <c r="R46" s="1" t="s">
        <v>4</v>
      </c>
      <c r="S46" s="1" t="s">
        <v>3</v>
      </c>
      <c r="T46" s="1" t="s">
        <v>6</v>
      </c>
      <c r="U46" s="1" t="s">
        <v>4</v>
      </c>
    </row>
    <row r="47" spans="1:21" ht="15">
      <c r="A47" t="s">
        <v>53</v>
      </c>
      <c r="B47" t="s">
        <v>1</v>
      </c>
      <c r="C47" t="s">
        <v>2</v>
      </c>
      <c r="D47" s="1" t="s">
        <v>6</v>
      </c>
      <c r="E47" s="1" t="s">
        <v>3</v>
      </c>
      <c r="F47" s="1" t="s">
        <v>6</v>
      </c>
      <c r="G47" s="1" t="s">
        <v>6</v>
      </c>
      <c r="H47" s="1" t="s">
        <v>3</v>
      </c>
      <c r="I47" s="1" t="s">
        <v>3</v>
      </c>
      <c r="J47" s="1" t="s">
        <v>3</v>
      </c>
      <c r="K47" s="1" t="s">
        <v>3</v>
      </c>
      <c r="L47" s="1" t="s">
        <v>3</v>
      </c>
      <c r="M47" s="1" t="s">
        <v>6</v>
      </c>
      <c r="N47" s="1" t="s">
        <v>3</v>
      </c>
      <c r="O47" s="1" t="s">
        <v>6</v>
      </c>
      <c r="P47" s="1" t="s">
        <v>3</v>
      </c>
      <c r="Q47" s="1" t="s">
        <v>6</v>
      </c>
      <c r="R47" s="1" t="s">
        <v>6</v>
      </c>
      <c r="S47" s="1" t="s">
        <v>6</v>
      </c>
      <c r="T47" s="1" t="s">
        <v>6</v>
      </c>
      <c r="U47" s="1" t="s">
        <v>3</v>
      </c>
    </row>
    <row r="48" spans="1:21" ht="15">
      <c r="A48" t="s">
        <v>54</v>
      </c>
      <c r="B48" t="s">
        <v>1</v>
      </c>
      <c r="C48" t="s">
        <v>13</v>
      </c>
      <c r="D48" s="1" t="s">
        <v>6</v>
      </c>
      <c r="E48" s="1" t="s">
        <v>4</v>
      </c>
      <c r="F48" s="1" t="s">
        <v>6</v>
      </c>
      <c r="G48" s="1" t="s">
        <v>6</v>
      </c>
      <c r="H48" s="1" t="s">
        <v>6</v>
      </c>
      <c r="I48" s="1" t="s">
        <v>5</v>
      </c>
      <c r="J48" s="1" t="s">
        <v>5</v>
      </c>
      <c r="K48" s="1" t="s">
        <v>5</v>
      </c>
      <c r="L48" s="1" t="s">
        <v>4</v>
      </c>
      <c r="M48" s="1" t="s">
        <v>3</v>
      </c>
      <c r="N48" s="1" t="s">
        <v>6</v>
      </c>
      <c r="O48" s="1" t="s">
        <v>6</v>
      </c>
      <c r="P48" s="1" t="s">
        <v>6</v>
      </c>
      <c r="Q48" s="1" t="s">
        <v>3</v>
      </c>
      <c r="R48" s="1" t="s">
        <v>6</v>
      </c>
      <c r="S48" s="1" t="s">
        <v>6</v>
      </c>
      <c r="T48" s="1" t="s">
        <v>6</v>
      </c>
      <c r="U48" s="1" t="s">
        <v>5</v>
      </c>
    </row>
    <row r="49" spans="1:21" ht="15">
      <c r="A49" t="s">
        <v>55</v>
      </c>
      <c r="B49" t="s">
        <v>1</v>
      </c>
      <c r="C49" t="s">
        <v>2</v>
      </c>
      <c r="D49" s="1" t="s">
        <v>3</v>
      </c>
      <c r="E49" s="1" t="s">
        <v>5</v>
      </c>
      <c r="F49" s="1" t="s">
        <v>3</v>
      </c>
      <c r="G49" s="1" t="s">
        <v>6</v>
      </c>
      <c r="H49" s="1" t="s">
        <v>6</v>
      </c>
      <c r="I49" s="1" t="s">
        <v>6</v>
      </c>
      <c r="J49" s="1" t="s">
        <v>5</v>
      </c>
      <c r="K49" s="1" t="s">
        <v>6</v>
      </c>
      <c r="L49" s="1" t="s">
        <v>6</v>
      </c>
      <c r="M49" s="1" t="s">
        <v>6</v>
      </c>
      <c r="N49" s="1" t="s">
        <v>3</v>
      </c>
      <c r="O49" s="1" t="s">
        <v>4</v>
      </c>
      <c r="P49" s="1" t="s">
        <v>3</v>
      </c>
      <c r="Q49" s="1" t="s">
        <v>3</v>
      </c>
      <c r="R49" s="1" t="s">
        <v>6</v>
      </c>
      <c r="S49" s="1" t="s">
        <v>6</v>
      </c>
      <c r="T49" s="1" t="s">
        <v>6</v>
      </c>
      <c r="U49" s="1" t="s">
        <v>3</v>
      </c>
    </row>
    <row r="50" spans="1:21" ht="15">
      <c r="A50" t="s">
        <v>56</v>
      </c>
      <c r="B50" t="s">
        <v>1</v>
      </c>
      <c r="C50" t="s">
        <v>13</v>
      </c>
      <c r="D50" s="1" t="s">
        <v>3</v>
      </c>
      <c r="E50" s="1" t="s">
        <v>4</v>
      </c>
      <c r="F50" s="1" t="s">
        <v>3</v>
      </c>
      <c r="G50" s="1" t="s">
        <v>3</v>
      </c>
      <c r="H50" s="1" t="s">
        <v>4</v>
      </c>
      <c r="I50" s="1" t="s">
        <v>3</v>
      </c>
      <c r="J50" s="1" t="s">
        <v>3</v>
      </c>
      <c r="K50" s="1" t="s">
        <v>3</v>
      </c>
      <c r="L50" s="1" t="s">
        <v>3</v>
      </c>
      <c r="M50" s="1" t="s">
        <v>6</v>
      </c>
      <c r="N50" s="1" t="s">
        <v>3</v>
      </c>
      <c r="O50" s="1" t="s">
        <v>3</v>
      </c>
      <c r="P50" s="1" t="s">
        <v>3</v>
      </c>
      <c r="Q50" s="1" t="s">
        <v>4</v>
      </c>
      <c r="R50" s="1" t="s">
        <v>3</v>
      </c>
      <c r="S50" s="1" t="s">
        <v>3</v>
      </c>
      <c r="T50" s="1" t="s">
        <v>3</v>
      </c>
      <c r="U50" s="1" t="s">
        <v>3</v>
      </c>
    </row>
    <row r="51" spans="1:21" ht="15">
      <c r="A51" t="s">
        <v>57</v>
      </c>
      <c r="B51" t="s">
        <v>1</v>
      </c>
      <c r="C51" t="s">
        <v>2</v>
      </c>
      <c r="D51" s="1" t="s">
        <v>6</v>
      </c>
      <c r="E51" s="1" t="s">
        <v>5</v>
      </c>
      <c r="F51" s="1" t="s">
        <v>4</v>
      </c>
      <c r="G51" s="1" t="s">
        <v>6</v>
      </c>
      <c r="H51" s="1" t="s">
        <v>3</v>
      </c>
      <c r="I51" s="1" t="s">
        <v>4</v>
      </c>
      <c r="J51" s="1" t="s">
        <v>6</v>
      </c>
      <c r="K51" s="1" t="s">
        <v>4</v>
      </c>
      <c r="L51" s="1" t="s">
        <v>5</v>
      </c>
      <c r="M51" s="1" t="s">
        <v>6</v>
      </c>
      <c r="N51" s="1" t="s">
        <v>3</v>
      </c>
      <c r="O51" s="1" t="s">
        <v>6</v>
      </c>
      <c r="P51" s="1" t="s">
        <v>5</v>
      </c>
      <c r="Q51" s="1" t="s">
        <v>6</v>
      </c>
      <c r="R51" s="1" t="s">
        <v>4</v>
      </c>
      <c r="S51" s="1" t="s">
        <v>5</v>
      </c>
      <c r="T51" s="1" t="s">
        <v>6</v>
      </c>
      <c r="U51" s="1" t="s">
        <v>6</v>
      </c>
    </row>
    <row r="52" spans="1:21" ht="15">
      <c r="A52" t="s">
        <v>58</v>
      </c>
      <c r="B52" t="s">
        <v>1</v>
      </c>
      <c r="C52" t="s">
        <v>2</v>
      </c>
      <c r="D52" s="1" t="s">
        <v>3</v>
      </c>
      <c r="E52" s="1" t="s">
        <v>6</v>
      </c>
      <c r="F52" s="1" t="s">
        <v>3</v>
      </c>
      <c r="G52" s="1" t="s">
        <v>6</v>
      </c>
      <c r="H52" s="1" t="s">
        <v>3</v>
      </c>
      <c r="I52" s="1" t="s">
        <v>6</v>
      </c>
      <c r="J52" s="1" t="s">
        <v>4</v>
      </c>
      <c r="K52" s="1" t="s">
        <v>6</v>
      </c>
      <c r="L52" s="1" t="s">
        <v>3</v>
      </c>
      <c r="M52" s="1" t="s">
        <v>6</v>
      </c>
      <c r="N52" s="1" t="s">
        <v>3</v>
      </c>
      <c r="O52" s="1" t="s">
        <v>6</v>
      </c>
      <c r="P52" s="1" t="s">
        <v>3</v>
      </c>
      <c r="Q52" s="1" t="s">
        <v>6</v>
      </c>
      <c r="R52" s="1" t="s">
        <v>3</v>
      </c>
      <c r="S52" s="1" t="s">
        <v>6</v>
      </c>
      <c r="T52" s="1" t="s">
        <v>27</v>
      </c>
      <c r="U52" s="1" t="s">
        <v>6</v>
      </c>
    </row>
    <row r="53" spans="1:21" ht="15">
      <c r="A53" t="s">
        <v>59</v>
      </c>
      <c r="B53" t="s">
        <v>1</v>
      </c>
      <c r="C53" t="s">
        <v>2</v>
      </c>
      <c r="D53" s="1" t="s">
        <v>6</v>
      </c>
      <c r="E53" s="1" t="s">
        <v>5</v>
      </c>
      <c r="F53" s="1" t="s">
        <v>6</v>
      </c>
      <c r="G53" s="1" t="s">
        <v>6</v>
      </c>
      <c r="H53" s="1" t="s">
        <v>5</v>
      </c>
      <c r="I53" s="1" t="s">
        <v>5</v>
      </c>
      <c r="J53" s="1" t="s">
        <v>6</v>
      </c>
      <c r="K53" s="1" t="s">
        <v>3</v>
      </c>
      <c r="L53" s="1" t="s">
        <v>5</v>
      </c>
      <c r="M53" s="1" t="s">
        <v>6</v>
      </c>
      <c r="N53" s="1" t="s">
        <v>4</v>
      </c>
      <c r="O53" s="1" t="s">
        <v>3</v>
      </c>
      <c r="P53" s="1" t="s">
        <v>4</v>
      </c>
      <c r="Q53" s="1" t="s">
        <v>3</v>
      </c>
      <c r="R53" s="1" t="s">
        <v>6</v>
      </c>
      <c r="S53" s="1" t="s">
        <v>6</v>
      </c>
      <c r="T53" s="1" t="s">
        <v>6</v>
      </c>
      <c r="U53" s="1" t="s">
        <v>3</v>
      </c>
    </row>
    <row r="54" spans="1:21" ht="15">
      <c r="A54" t="s">
        <v>60</v>
      </c>
      <c r="B54" t="s">
        <v>1</v>
      </c>
      <c r="C54" t="s">
        <v>13</v>
      </c>
      <c r="D54" s="1" t="s">
        <v>4</v>
      </c>
      <c r="E54" s="1" t="s">
        <v>3</v>
      </c>
      <c r="F54" s="1" t="s">
        <v>6</v>
      </c>
      <c r="G54" s="1" t="s">
        <v>6</v>
      </c>
      <c r="H54" s="1" t="s">
        <v>5</v>
      </c>
      <c r="I54" s="1" t="s">
        <v>6</v>
      </c>
      <c r="J54" s="1" t="s">
        <v>3</v>
      </c>
      <c r="K54" s="1" t="s">
        <v>3</v>
      </c>
      <c r="L54" s="1" t="s">
        <v>3</v>
      </c>
      <c r="M54" s="1" t="s">
        <v>4</v>
      </c>
      <c r="N54" s="1" t="s">
        <v>4</v>
      </c>
      <c r="O54" s="1" t="s">
        <v>6</v>
      </c>
      <c r="P54" s="1" t="s">
        <v>3</v>
      </c>
      <c r="Q54" s="1" t="s">
        <v>3</v>
      </c>
      <c r="R54" s="1" t="s">
        <v>6</v>
      </c>
      <c r="S54" s="1" t="s">
        <v>6</v>
      </c>
      <c r="T54" s="1" t="s">
        <v>6</v>
      </c>
      <c r="U54" s="1" t="s">
        <v>3</v>
      </c>
    </row>
    <row r="55" spans="1:21" ht="15">
      <c r="A55" t="s">
        <v>61</v>
      </c>
      <c r="B55" t="s">
        <v>1</v>
      </c>
      <c r="C55" t="s">
        <v>2</v>
      </c>
      <c r="D55" s="1" t="s">
        <v>3</v>
      </c>
      <c r="E55" s="1" t="s">
        <v>4</v>
      </c>
      <c r="F55" s="1" t="s">
        <v>5</v>
      </c>
      <c r="G55" s="1" t="s">
        <v>5</v>
      </c>
      <c r="H55" s="1" t="s">
        <v>3</v>
      </c>
      <c r="I55" s="1" t="s">
        <v>4</v>
      </c>
      <c r="J55" s="1" t="s">
        <v>5</v>
      </c>
      <c r="K55" s="1" t="s">
        <v>3</v>
      </c>
      <c r="L55" s="1" t="s">
        <v>3</v>
      </c>
      <c r="M55" s="1" t="s">
        <v>4</v>
      </c>
      <c r="N55" s="1" t="s">
        <v>6</v>
      </c>
      <c r="O55" s="1" t="s">
        <v>6</v>
      </c>
      <c r="P55" s="1" t="s">
        <v>6</v>
      </c>
      <c r="Q55" s="1" t="s">
        <v>3</v>
      </c>
      <c r="R55" s="1" t="s">
        <v>3</v>
      </c>
      <c r="S55" s="1" t="s">
        <v>6</v>
      </c>
      <c r="T55" s="1" t="s">
        <v>6</v>
      </c>
      <c r="U55" s="1" t="s">
        <v>6</v>
      </c>
    </row>
    <row r="56" spans="1:21" ht="15">
      <c r="A56" t="s">
        <v>62</v>
      </c>
      <c r="B56" t="s">
        <v>1</v>
      </c>
      <c r="C56" t="s">
        <v>2</v>
      </c>
      <c r="D56" s="1" t="s">
        <v>6</v>
      </c>
      <c r="E56" s="1" t="s">
        <v>4</v>
      </c>
      <c r="F56" s="1" t="s">
        <v>6</v>
      </c>
      <c r="G56" s="1" t="s">
        <v>3</v>
      </c>
      <c r="H56" s="1" t="s">
        <v>6</v>
      </c>
      <c r="I56" s="1" t="s">
        <v>3</v>
      </c>
      <c r="J56" s="1" t="s">
        <v>4</v>
      </c>
      <c r="K56" s="1" t="s">
        <v>6</v>
      </c>
      <c r="L56" s="1" t="s">
        <v>6</v>
      </c>
      <c r="M56" s="1" t="s">
        <v>3</v>
      </c>
      <c r="N56" s="1" t="s">
        <v>6</v>
      </c>
      <c r="O56" s="1" t="s">
        <v>6</v>
      </c>
      <c r="P56" s="1" t="s">
        <v>6</v>
      </c>
      <c r="Q56" s="1" t="s">
        <v>6</v>
      </c>
      <c r="R56" s="1" t="s">
        <v>6</v>
      </c>
      <c r="S56" s="1" t="s">
        <v>6</v>
      </c>
      <c r="T56" s="1" t="s">
        <v>6</v>
      </c>
      <c r="U56" s="1" t="s">
        <v>3</v>
      </c>
    </row>
    <row r="57" spans="1:21" ht="15">
      <c r="A57" t="s">
        <v>63</v>
      </c>
      <c r="B57" t="s">
        <v>1</v>
      </c>
      <c r="C57" t="s">
        <v>2</v>
      </c>
      <c r="D57" s="1" t="s">
        <v>6</v>
      </c>
      <c r="E57" s="1" t="s">
        <v>6</v>
      </c>
      <c r="F57" s="1" t="s">
        <v>3</v>
      </c>
      <c r="G57" s="1" t="s">
        <v>6</v>
      </c>
      <c r="H57" s="1" t="s">
        <v>6</v>
      </c>
      <c r="I57" s="1" t="s">
        <v>6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 t="s">
        <v>6</v>
      </c>
      <c r="P57" s="1" t="s">
        <v>6</v>
      </c>
      <c r="Q57" s="1" t="s">
        <v>6</v>
      </c>
      <c r="R57" s="1" t="s">
        <v>6</v>
      </c>
      <c r="S57" s="1" t="s">
        <v>6</v>
      </c>
      <c r="T57" s="1" t="s">
        <v>6</v>
      </c>
      <c r="U57" s="1" t="s">
        <v>6</v>
      </c>
    </row>
    <row r="58" spans="1:21" ht="15">
      <c r="A58" t="s">
        <v>64</v>
      </c>
      <c r="B58" t="s">
        <v>1</v>
      </c>
      <c r="C58" t="s">
        <v>2</v>
      </c>
      <c r="D58" s="1" t="s">
        <v>4</v>
      </c>
      <c r="E58" s="1" t="s">
        <v>4</v>
      </c>
      <c r="F58" s="1" t="s">
        <v>3</v>
      </c>
      <c r="G58" s="1" t="s">
        <v>3</v>
      </c>
      <c r="H58" s="1" t="s">
        <v>5</v>
      </c>
      <c r="I58" s="1" t="s">
        <v>6</v>
      </c>
      <c r="J58" s="1" t="s">
        <v>4</v>
      </c>
      <c r="K58" s="1" t="s">
        <v>3</v>
      </c>
      <c r="L58" s="1" t="s">
        <v>4</v>
      </c>
      <c r="M58" s="1" t="s">
        <v>6</v>
      </c>
      <c r="N58" s="1" t="s">
        <v>4</v>
      </c>
      <c r="O58" s="1" t="s">
        <v>6</v>
      </c>
      <c r="P58" s="1" t="s">
        <v>4</v>
      </c>
      <c r="Q58" s="1" t="s">
        <v>6</v>
      </c>
      <c r="R58" s="1" t="s">
        <v>6</v>
      </c>
      <c r="S58" s="1" t="s">
        <v>6</v>
      </c>
      <c r="T58" s="1" t="s">
        <v>4</v>
      </c>
      <c r="U58" s="1" t="s">
        <v>6</v>
      </c>
    </row>
    <row r="59" spans="1:21" ht="15">
      <c r="A59" t="s">
        <v>65</v>
      </c>
      <c r="B59" t="s">
        <v>1</v>
      </c>
      <c r="C59" t="s">
        <v>2</v>
      </c>
      <c r="D59" s="1" t="s">
        <v>6</v>
      </c>
      <c r="E59" s="1" t="s">
        <v>4</v>
      </c>
      <c r="F59" s="1" t="s">
        <v>6</v>
      </c>
      <c r="G59" s="1" t="s">
        <v>3</v>
      </c>
      <c r="H59" s="1" t="s">
        <v>5</v>
      </c>
      <c r="I59" s="1" t="s">
        <v>6</v>
      </c>
      <c r="J59" s="1" t="s">
        <v>5</v>
      </c>
      <c r="K59" s="1" t="s">
        <v>4</v>
      </c>
      <c r="L59" s="1" t="s">
        <v>4</v>
      </c>
      <c r="M59" s="1" t="s">
        <v>6</v>
      </c>
      <c r="N59" s="1" t="s">
        <v>4</v>
      </c>
      <c r="O59" s="1" t="s">
        <v>6</v>
      </c>
      <c r="P59" s="1" t="s">
        <v>5</v>
      </c>
      <c r="Q59" s="1" t="s">
        <v>6</v>
      </c>
      <c r="R59" s="1" t="s">
        <v>6</v>
      </c>
      <c r="S59" s="1" t="s">
        <v>6</v>
      </c>
      <c r="T59" s="1" t="s">
        <v>4</v>
      </c>
      <c r="U59" s="1" t="s">
        <v>6</v>
      </c>
    </row>
    <row r="60" spans="1:21" ht="15">
      <c r="A60" t="s">
        <v>66</v>
      </c>
      <c r="B60" t="s">
        <v>1</v>
      </c>
      <c r="C60" t="s">
        <v>2</v>
      </c>
      <c r="D60" s="1" t="s">
        <v>3</v>
      </c>
      <c r="E60" s="1" t="s">
        <v>4</v>
      </c>
      <c r="F60" s="1" t="s">
        <v>6</v>
      </c>
      <c r="G60" s="1" t="s">
        <v>6</v>
      </c>
      <c r="H60" s="1" t="s">
        <v>4</v>
      </c>
      <c r="I60" s="1" t="s">
        <v>3</v>
      </c>
      <c r="J60" s="1" t="s">
        <v>4</v>
      </c>
      <c r="K60" s="1" t="s">
        <v>3</v>
      </c>
      <c r="L60" s="1" t="s">
        <v>4</v>
      </c>
      <c r="M60" s="1" t="s">
        <v>4</v>
      </c>
      <c r="N60" s="1" t="s">
        <v>6</v>
      </c>
      <c r="O60" s="1" t="s">
        <v>6</v>
      </c>
      <c r="P60" s="1" t="s">
        <v>4</v>
      </c>
      <c r="Q60" s="1" t="s">
        <v>3</v>
      </c>
      <c r="R60" s="1" t="s">
        <v>6</v>
      </c>
      <c r="S60" s="1" t="s">
        <v>6</v>
      </c>
      <c r="T60" s="1" t="s">
        <v>5</v>
      </c>
      <c r="U60" s="1" t="s">
        <v>6</v>
      </c>
    </row>
    <row r="61" spans="1:21" ht="15">
      <c r="A61" t="s">
        <v>67</v>
      </c>
      <c r="B61" t="s">
        <v>1</v>
      </c>
      <c r="C61" t="s">
        <v>2</v>
      </c>
      <c r="D61" s="1" t="s">
        <v>3</v>
      </c>
      <c r="E61" s="1" t="s">
        <v>4</v>
      </c>
      <c r="F61" s="1" t="s">
        <v>4</v>
      </c>
      <c r="G61" s="1" t="s">
        <v>4</v>
      </c>
      <c r="H61" s="1" t="s">
        <v>3</v>
      </c>
      <c r="I61" s="1" t="s">
        <v>4</v>
      </c>
      <c r="J61" s="1" t="s">
        <v>4</v>
      </c>
      <c r="K61" s="1" t="s">
        <v>5</v>
      </c>
      <c r="L61" s="1" t="s">
        <v>4</v>
      </c>
      <c r="M61" s="1" t="s">
        <v>4</v>
      </c>
      <c r="N61" s="1" t="s">
        <v>6</v>
      </c>
      <c r="O61" s="1" t="s">
        <v>4</v>
      </c>
      <c r="P61" s="1" t="s">
        <v>6</v>
      </c>
      <c r="Q61" s="1" t="s">
        <v>4</v>
      </c>
      <c r="R61" s="1" t="s">
        <v>5</v>
      </c>
      <c r="S61" s="1" t="s">
        <v>4</v>
      </c>
      <c r="T61" s="1" t="s">
        <v>3</v>
      </c>
      <c r="U61" s="1" t="s">
        <v>3</v>
      </c>
    </row>
    <row r="62" spans="1:21" ht="15">
      <c r="A62" t="s">
        <v>68</v>
      </c>
      <c r="B62" t="s">
        <v>1</v>
      </c>
      <c r="C62" t="s">
        <v>2</v>
      </c>
      <c r="D62" s="1" t="s">
        <v>3</v>
      </c>
      <c r="E62" s="1" t="s">
        <v>4</v>
      </c>
      <c r="F62" s="1" t="s">
        <v>6</v>
      </c>
      <c r="G62" s="1" t="s">
        <v>6</v>
      </c>
      <c r="H62" s="1" t="s">
        <v>4</v>
      </c>
      <c r="I62" s="1" t="s">
        <v>3</v>
      </c>
      <c r="J62" s="1" t="s">
        <v>4</v>
      </c>
      <c r="K62" s="1" t="s">
        <v>3</v>
      </c>
      <c r="L62" s="1" t="s">
        <v>4</v>
      </c>
      <c r="M62" s="1" t="s">
        <v>4</v>
      </c>
      <c r="N62" s="1" t="s">
        <v>6</v>
      </c>
      <c r="O62" s="1" t="s">
        <v>6</v>
      </c>
      <c r="P62" s="1" t="s">
        <v>4</v>
      </c>
      <c r="Q62" s="1" t="s">
        <v>3</v>
      </c>
      <c r="R62" s="1" t="s">
        <v>6</v>
      </c>
      <c r="S62" s="1" t="s">
        <v>6</v>
      </c>
      <c r="T62" s="1" t="s">
        <v>5</v>
      </c>
      <c r="U62" s="1" t="s">
        <v>6</v>
      </c>
    </row>
    <row r="63" spans="1:21" ht="15">
      <c r="A63" t="s">
        <v>69</v>
      </c>
      <c r="B63" t="s">
        <v>1</v>
      </c>
      <c r="C63" t="s">
        <v>2</v>
      </c>
      <c r="D63" s="1" t="s">
        <v>4</v>
      </c>
      <c r="E63" s="1" t="s">
        <v>4</v>
      </c>
      <c r="F63" s="1" t="s">
        <v>4</v>
      </c>
      <c r="G63" s="1" t="s">
        <v>3</v>
      </c>
      <c r="H63" s="1" t="s">
        <v>4</v>
      </c>
      <c r="I63" s="1" t="s">
        <v>6</v>
      </c>
      <c r="J63" s="1" t="s">
        <v>4</v>
      </c>
      <c r="K63" s="1" t="s">
        <v>4</v>
      </c>
      <c r="L63" s="1" t="s">
        <v>4</v>
      </c>
      <c r="M63" s="1" t="s">
        <v>4</v>
      </c>
      <c r="N63" s="1" t="s">
        <v>4</v>
      </c>
      <c r="O63" s="1" t="s">
        <v>4</v>
      </c>
      <c r="P63" s="1" t="s">
        <v>6</v>
      </c>
      <c r="Q63" s="1" t="s">
        <v>4</v>
      </c>
      <c r="R63" s="1" t="s">
        <v>4</v>
      </c>
      <c r="S63" s="1" t="s">
        <v>4</v>
      </c>
      <c r="T63" s="1" t="s">
        <v>4</v>
      </c>
      <c r="U63" s="1" t="s">
        <v>4</v>
      </c>
    </row>
    <row r="64" spans="1:21" ht="15">
      <c r="A64" t="s">
        <v>70</v>
      </c>
      <c r="B64" t="s">
        <v>1</v>
      </c>
      <c r="C64" t="s">
        <v>2</v>
      </c>
      <c r="D64" s="1" t="s">
        <v>6</v>
      </c>
      <c r="E64" s="1" t="s">
        <v>6</v>
      </c>
      <c r="F64" s="1" t="s">
        <v>6</v>
      </c>
      <c r="G64" s="1" t="s">
        <v>3</v>
      </c>
      <c r="H64" s="1" t="s">
        <v>3</v>
      </c>
      <c r="I64" s="1" t="s">
        <v>4</v>
      </c>
      <c r="J64" s="1" t="s">
        <v>5</v>
      </c>
      <c r="K64" s="1" t="s">
        <v>4</v>
      </c>
      <c r="L64" s="1" t="s">
        <v>3</v>
      </c>
      <c r="M64" s="1" t="s">
        <v>3</v>
      </c>
      <c r="N64" s="1" t="s">
        <v>3</v>
      </c>
      <c r="O64" s="1" t="s">
        <v>4</v>
      </c>
      <c r="P64" s="1" t="s">
        <v>6</v>
      </c>
      <c r="Q64" s="1" t="s">
        <v>6</v>
      </c>
      <c r="R64" s="1" t="s">
        <v>6</v>
      </c>
      <c r="S64" s="1" t="s">
        <v>3</v>
      </c>
      <c r="T64" s="1" t="s">
        <v>4</v>
      </c>
      <c r="U64" s="1" t="s">
        <v>4</v>
      </c>
    </row>
    <row r="65" spans="1:21" ht="15">
      <c r="A65" t="s">
        <v>71</v>
      </c>
      <c r="B65" t="s">
        <v>1</v>
      </c>
      <c r="C65" t="s">
        <v>2</v>
      </c>
      <c r="D65" s="1" t="s">
        <v>4</v>
      </c>
      <c r="E65" s="1" t="s">
        <v>4</v>
      </c>
      <c r="F65" s="1" t="s">
        <v>3</v>
      </c>
      <c r="G65" s="1" t="s">
        <v>3</v>
      </c>
      <c r="H65" s="1" t="s">
        <v>3</v>
      </c>
      <c r="I65" s="1" t="s">
        <v>3</v>
      </c>
      <c r="J65" s="1" t="s">
        <v>4</v>
      </c>
      <c r="K65" s="1" t="s">
        <v>5</v>
      </c>
      <c r="L65" s="1" t="s">
        <v>3</v>
      </c>
      <c r="M65" s="1" t="s">
        <v>4</v>
      </c>
      <c r="N65" s="1" t="s">
        <v>4</v>
      </c>
      <c r="O65" s="1" t="s">
        <v>4</v>
      </c>
      <c r="P65" s="1" t="s">
        <v>4</v>
      </c>
      <c r="Q65" s="1" t="s">
        <v>5</v>
      </c>
      <c r="R65" s="1" t="s">
        <v>4</v>
      </c>
      <c r="S65" s="1" t="s">
        <v>3</v>
      </c>
      <c r="T65" s="1" t="s">
        <v>6</v>
      </c>
      <c r="U65" s="1" t="s">
        <v>3</v>
      </c>
    </row>
    <row r="66" spans="1:21" ht="15">
      <c r="A66" t="s">
        <v>72</v>
      </c>
      <c r="B66" t="s">
        <v>1</v>
      </c>
      <c r="C66" t="s">
        <v>2</v>
      </c>
      <c r="D66" s="1" t="s">
        <v>3</v>
      </c>
      <c r="E66" s="1" t="s">
        <v>6</v>
      </c>
      <c r="F66" s="1" t="s">
        <v>6</v>
      </c>
      <c r="G66" s="1" t="s">
        <v>6</v>
      </c>
      <c r="H66" s="1" t="s">
        <v>6</v>
      </c>
      <c r="I66" s="1" t="s">
        <v>3</v>
      </c>
      <c r="J66" s="1" t="s">
        <v>4</v>
      </c>
      <c r="K66" s="1" t="s">
        <v>6</v>
      </c>
      <c r="L66" s="1" t="s">
        <v>3</v>
      </c>
      <c r="M66" s="1" t="s">
        <v>6</v>
      </c>
      <c r="N66" s="1" t="s">
        <v>6</v>
      </c>
      <c r="O66" s="1" t="s">
        <v>6</v>
      </c>
      <c r="P66" s="1" t="s">
        <v>6</v>
      </c>
      <c r="Q66" s="1" t="s">
        <v>6</v>
      </c>
      <c r="R66" s="1" t="s">
        <v>6</v>
      </c>
      <c r="S66" s="1" t="s">
        <v>6</v>
      </c>
      <c r="T66" s="1" t="s">
        <v>6</v>
      </c>
      <c r="U66" s="1" t="s">
        <v>6</v>
      </c>
    </row>
    <row r="67" spans="1:21" ht="15">
      <c r="A67" t="s">
        <v>73</v>
      </c>
      <c r="B67" t="s">
        <v>1</v>
      </c>
      <c r="C67" t="s">
        <v>2</v>
      </c>
      <c r="D67" s="1" t="s">
        <v>3</v>
      </c>
      <c r="E67" s="1" t="s">
        <v>5</v>
      </c>
      <c r="F67" s="1" t="s">
        <v>3</v>
      </c>
      <c r="G67" s="1" t="s">
        <v>6</v>
      </c>
      <c r="H67" s="1" t="s">
        <v>5</v>
      </c>
      <c r="I67" s="1" t="s">
        <v>3</v>
      </c>
      <c r="J67" s="1" t="s">
        <v>3</v>
      </c>
      <c r="K67" s="1" t="s">
        <v>5</v>
      </c>
      <c r="L67" s="1" t="s">
        <v>4</v>
      </c>
      <c r="M67" s="1" t="s">
        <v>3</v>
      </c>
      <c r="N67" s="1" t="s">
        <v>3</v>
      </c>
      <c r="O67" s="1" t="s">
        <v>6</v>
      </c>
      <c r="P67" s="1" t="s">
        <v>3</v>
      </c>
      <c r="Q67" s="1" t="s">
        <v>6</v>
      </c>
      <c r="R67" s="1" t="s">
        <v>6</v>
      </c>
      <c r="S67" s="1" t="s">
        <v>4</v>
      </c>
      <c r="T67" s="1" t="s">
        <v>4</v>
      </c>
      <c r="U67" s="1" t="s">
        <v>3</v>
      </c>
    </row>
    <row r="68" spans="1:21" ht="15">
      <c r="A68" t="s">
        <v>74</v>
      </c>
      <c r="B68" t="s">
        <v>1</v>
      </c>
      <c r="C68" t="s">
        <v>2</v>
      </c>
      <c r="D68" s="1" t="s">
        <v>3</v>
      </c>
      <c r="E68" s="1" t="s">
        <v>4</v>
      </c>
      <c r="F68" s="1" t="s">
        <v>6</v>
      </c>
      <c r="G68" s="1" t="s">
        <v>6</v>
      </c>
      <c r="H68" s="1" t="s">
        <v>4</v>
      </c>
      <c r="I68" s="1" t="s">
        <v>3</v>
      </c>
      <c r="J68" s="1" t="s">
        <v>4</v>
      </c>
      <c r="K68" s="1" t="s">
        <v>3</v>
      </c>
      <c r="L68" s="1" t="s">
        <v>4</v>
      </c>
      <c r="M68" s="1" t="s">
        <v>4</v>
      </c>
      <c r="N68" s="1" t="s">
        <v>6</v>
      </c>
      <c r="O68" s="1" t="s">
        <v>6</v>
      </c>
      <c r="P68" s="1" t="s">
        <v>4</v>
      </c>
      <c r="Q68" s="1" t="s">
        <v>3</v>
      </c>
      <c r="R68" s="1" t="s">
        <v>6</v>
      </c>
      <c r="S68" s="1" t="s">
        <v>6</v>
      </c>
      <c r="T68" s="1" t="s">
        <v>27</v>
      </c>
      <c r="U68" s="1" t="s">
        <v>6</v>
      </c>
    </row>
    <row r="69" spans="1:21" ht="15">
      <c r="A69" t="s">
        <v>75</v>
      </c>
      <c r="B69" t="s">
        <v>1</v>
      </c>
      <c r="C69" t="s">
        <v>2</v>
      </c>
      <c r="D69" s="1" t="s">
        <v>4</v>
      </c>
      <c r="E69" s="1" t="s">
        <v>5</v>
      </c>
      <c r="F69" s="1" t="s">
        <v>3</v>
      </c>
      <c r="G69" s="1" t="s">
        <v>3</v>
      </c>
      <c r="H69" s="1" t="s">
        <v>5</v>
      </c>
      <c r="I69" s="1" t="s">
        <v>4</v>
      </c>
      <c r="J69" s="1" t="s">
        <v>3</v>
      </c>
      <c r="K69" s="1" t="s">
        <v>5</v>
      </c>
      <c r="L69" s="1" t="s">
        <v>4</v>
      </c>
      <c r="M69" s="1" t="s">
        <v>4</v>
      </c>
      <c r="N69" s="1" t="s">
        <v>3</v>
      </c>
      <c r="O69" s="1" t="s">
        <v>3</v>
      </c>
      <c r="P69" s="1" t="s">
        <v>4</v>
      </c>
      <c r="Q69" s="1" t="s">
        <v>5</v>
      </c>
      <c r="R69" s="1" t="s">
        <v>6</v>
      </c>
      <c r="S69" s="1" t="s">
        <v>3</v>
      </c>
      <c r="T69" s="1" t="s">
        <v>5</v>
      </c>
      <c r="U69" s="1" t="s">
        <v>6</v>
      </c>
    </row>
    <row r="70" spans="1:21" ht="15">
      <c r="A70" t="s">
        <v>76</v>
      </c>
      <c r="B70" t="s">
        <v>1</v>
      </c>
      <c r="C70" t="s">
        <v>2</v>
      </c>
      <c r="D70" s="1" t="s">
        <v>3</v>
      </c>
      <c r="E70" s="1" t="s">
        <v>4</v>
      </c>
      <c r="F70" s="1" t="s">
        <v>3</v>
      </c>
      <c r="G70" s="1" t="s">
        <v>4</v>
      </c>
      <c r="H70" s="1" t="s">
        <v>5</v>
      </c>
      <c r="I70" s="1" t="s">
        <v>5</v>
      </c>
      <c r="J70" s="1" t="s">
        <v>6</v>
      </c>
      <c r="K70" s="1" t="s">
        <v>6</v>
      </c>
      <c r="L70" s="1" t="s">
        <v>3</v>
      </c>
      <c r="M70" s="1" t="s">
        <v>3</v>
      </c>
      <c r="N70" s="1" t="s">
        <v>6</v>
      </c>
      <c r="O70" s="1" t="s">
        <v>3</v>
      </c>
      <c r="P70" s="1" t="s">
        <v>6</v>
      </c>
      <c r="Q70" s="1" t="s">
        <v>3</v>
      </c>
      <c r="R70" s="1" t="s">
        <v>6</v>
      </c>
      <c r="S70" s="1" t="s">
        <v>6</v>
      </c>
      <c r="T70" s="1" t="s">
        <v>6</v>
      </c>
      <c r="U70" s="1" t="s">
        <v>6</v>
      </c>
    </row>
    <row r="71" spans="1:21" ht="15">
      <c r="A71" t="s">
        <v>77</v>
      </c>
      <c r="B71" t="s">
        <v>1</v>
      </c>
      <c r="C71" t="s">
        <v>2</v>
      </c>
      <c r="D71" s="1" t="s">
        <v>4</v>
      </c>
      <c r="E71" s="1" t="s">
        <v>4</v>
      </c>
      <c r="F71" s="1" t="s">
        <v>3</v>
      </c>
      <c r="G71" s="1" t="s">
        <v>6</v>
      </c>
      <c r="H71" s="1" t="s">
        <v>6</v>
      </c>
      <c r="I71" s="1" t="s">
        <v>6</v>
      </c>
      <c r="J71" s="1" t="s">
        <v>3</v>
      </c>
      <c r="K71" s="1" t="s">
        <v>6</v>
      </c>
      <c r="L71" s="1" t="s">
        <v>3</v>
      </c>
      <c r="M71" s="1" t="s">
        <v>4</v>
      </c>
      <c r="N71" s="1" t="s">
        <v>4</v>
      </c>
      <c r="O71" s="1" t="s">
        <v>3</v>
      </c>
      <c r="P71" s="1" t="s">
        <v>6</v>
      </c>
      <c r="Q71" s="1" t="s">
        <v>3</v>
      </c>
      <c r="R71" s="1" t="s">
        <v>6</v>
      </c>
      <c r="S71" s="1" t="s">
        <v>6</v>
      </c>
      <c r="T71" s="1" t="s">
        <v>4</v>
      </c>
      <c r="U71" s="1" t="s">
        <v>4</v>
      </c>
    </row>
    <row r="72" spans="1:21" ht="15">
      <c r="A72" t="s">
        <v>78</v>
      </c>
      <c r="B72" t="s">
        <v>1</v>
      </c>
      <c r="C72" t="s">
        <v>13</v>
      </c>
      <c r="D72" s="1" t="s">
        <v>6</v>
      </c>
      <c r="E72" s="1" t="s">
        <v>3</v>
      </c>
      <c r="F72" s="1" t="s">
        <v>3</v>
      </c>
      <c r="G72" s="1" t="s">
        <v>3</v>
      </c>
      <c r="H72" s="1" t="s">
        <v>3</v>
      </c>
      <c r="I72" s="1" t="s">
        <v>3</v>
      </c>
      <c r="J72" s="1" t="s">
        <v>6</v>
      </c>
      <c r="K72" s="1" t="s">
        <v>6</v>
      </c>
      <c r="L72" s="1" t="s">
        <v>3</v>
      </c>
      <c r="M72" s="1" t="s">
        <v>3</v>
      </c>
      <c r="N72" s="1" t="s">
        <v>3</v>
      </c>
      <c r="O72" s="1" t="s">
        <v>6</v>
      </c>
      <c r="P72" s="1" t="s">
        <v>3</v>
      </c>
      <c r="Q72" s="1" t="s">
        <v>3</v>
      </c>
      <c r="R72" s="1" t="s">
        <v>5</v>
      </c>
      <c r="S72" s="1" t="s">
        <v>6</v>
      </c>
      <c r="T72" s="1" t="s">
        <v>6</v>
      </c>
      <c r="U72" s="1" t="s">
        <v>6</v>
      </c>
    </row>
    <row r="73" spans="1:21" ht="15">
      <c r="A73" t="s">
        <v>79</v>
      </c>
      <c r="B73" t="s">
        <v>1</v>
      </c>
      <c r="C73" t="s">
        <v>13</v>
      </c>
      <c r="D73" s="1" t="s">
        <v>4</v>
      </c>
      <c r="E73" s="1" t="s">
        <v>4</v>
      </c>
      <c r="F73" s="1" t="s">
        <v>4</v>
      </c>
      <c r="G73" s="1" t="s">
        <v>4</v>
      </c>
      <c r="H73" s="1" t="s">
        <v>4</v>
      </c>
      <c r="I73" s="1" t="s">
        <v>3</v>
      </c>
      <c r="J73" s="1" t="s">
        <v>6</v>
      </c>
      <c r="K73" s="1" t="s">
        <v>3</v>
      </c>
      <c r="L73" s="1" t="s">
        <v>6</v>
      </c>
      <c r="M73" s="1" t="s">
        <v>6</v>
      </c>
      <c r="N73" s="1" t="s">
        <v>6</v>
      </c>
      <c r="O73" s="1" t="s">
        <v>3</v>
      </c>
      <c r="P73" s="1" t="s">
        <v>3</v>
      </c>
      <c r="Q73" s="1" t="s">
        <v>3</v>
      </c>
      <c r="R73" s="1" t="s">
        <v>4</v>
      </c>
      <c r="S73" s="1" t="s">
        <v>4</v>
      </c>
      <c r="T73" s="1" t="s">
        <v>4</v>
      </c>
      <c r="U73" s="1" t="s">
        <v>3</v>
      </c>
    </row>
    <row r="74" spans="1:21" ht="15">
      <c r="A74" t="s">
        <v>80</v>
      </c>
      <c r="B74" t="s">
        <v>1</v>
      </c>
      <c r="C74" t="s">
        <v>13</v>
      </c>
      <c r="D74" s="1" t="s">
        <v>6</v>
      </c>
      <c r="E74" s="1" t="s">
        <v>3</v>
      </c>
      <c r="F74" s="1" t="s">
        <v>3</v>
      </c>
      <c r="G74" s="1" t="s">
        <v>6</v>
      </c>
      <c r="H74" s="1" t="s">
        <v>4</v>
      </c>
      <c r="I74" s="1" t="s">
        <v>6</v>
      </c>
      <c r="J74" s="1" t="s">
        <v>6</v>
      </c>
      <c r="K74" s="1" t="s">
        <v>4</v>
      </c>
      <c r="L74" s="1" t="s">
        <v>3</v>
      </c>
      <c r="M74" s="1" t="s">
        <v>6</v>
      </c>
      <c r="N74" s="1" t="s">
        <v>3</v>
      </c>
      <c r="O74" s="1" t="s">
        <v>6</v>
      </c>
      <c r="P74" s="1" t="s">
        <v>6</v>
      </c>
      <c r="Q74" s="1" t="s">
        <v>3</v>
      </c>
      <c r="R74" s="1" t="s">
        <v>6</v>
      </c>
      <c r="S74" s="1" t="s">
        <v>3</v>
      </c>
      <c r="T74" s="1" t="s">
        <v>3</v>
      </c>
      <c r="U74" s="1" t="s">
        <v>3</v>
      </c>
    </row>
    <row r="75" spans="1:21" ht="15">
      <c r="A75" t="s">
        <v>81</v>
      </c>
      <c r="B75" t="s">
        <v>1</v>
      </c>
      <c r="C75" t="s">
        <v>13</v>
      </c>
      <c r="D75" s="1" t="s">
        <v>3</v>
      </c>
      <c r="E75" s="1" t="s">
        <v>6</v>
      </c>
      <c r="F75" s="1" t="s">
        <v>3</v>
      </c>
      <c r="G75" s="1" t="s">
        <v>6</v>
      </c>
      <c r="H75" s="1" t="s">
        <v>5</v>
      </c>
      <c r="I75" s="1" t="s">
        <v>5</v>
      </c>
      <c r="J75" s="1" t="s">
        <v>6</v>
      </c>
      <c r="K75" s="1" t="s">
        <v>5</v>
      </c>
      <c r="L75" s="1" t="s">
        <v>5</v>
      </c>
      <c r="M75" s="1" t="s">
        <v>6</v>
      </c>
      <c r="N75" s="1" t="s">
        <v>5</v>
      </c>
      <c r="O75" s="1" t="s">
        <v>6</v>
      </c>
      <c r="P75" s="1" t="s">
        <v>5</v>
      </c>
      <c r="Q75" s="1" t="s">
        <v>5</v>
      </c>
      <c r="R75" s="1" t="s">
        <v>5</v>
      </c>
      <c r="S75" s="1" t="s">
        <v>6</v>
      </c>
      <c r="T75" s="1" t="s">
        <v>6</v>
      </c>
      <c r="U75" s="1" t="s">
        <v>6</v>
      </c>
    </row>
    <row r="76" spans="1:21" ht="15">
      <c r="A76" t="s">
        <v>82</v>
      </c>
      <c r="B76" t="s">
        <v>1</v>
      </c>
      <c r="C76" t="s">
        <v>13</v>
      </c>
      <c r="D76" s="1" t="s">
        <v>4</v>
      </c>
      <c r="E76" s="1" t="s">
        <v>5</v>
      </c>
      <c r="F76" s="1" t="s">
        <v>3</v>
      </c>
      <c r="G76" s="1" t="s">
        <v>3</v>
      </c>
      <c r="H76" s="1" t="s">
        <v>5</v>
      </c>
      <c r="I76" s="1" t="s">
        <v>4</v>
      </c>
      <c r="J76" s="1" t="s">
        <v>3</v>
      </c>
      <c r="K76" s="1" t="s">
        <v>5</v>
      </c>
      <c r="L76" s="1" t="s">
        <v>4</v>
      </c>
      <c r="M76" s="1" t="s">
        <v>4</v>
      </c>
      <c r="N76" s="1" t="s">
        <v>3</v>
      </c>
      <c r="O76" s="1" t="s">
        <v>3</v>
      </c>
      <c r="P76" s="1" t="s">
        <v>4</v>
      </c>
      <c r="Q76" s="1" t="s">
        <v>5</v>
      </c>
      <c r="R76" s="1" t="s">
        <v>6</v>
      </c>
      <c r="S76" s="1" t="s">
        <v>3</v>
      </c>
      <c r="T76" s="1" t="s">
        <v>5</v>
      </c>
      <c r="U76" s="1" t="s">
        <v>6</v>
      </c>
    </row>
    <row r="77" spans="1:21" ht="15">
      <c r="A77" t="s">
        <v>83</v>
      </c>
      <c r="B77" t="s">
        <v>1</v>
      </c>
      <c r="C77" t="s">
        <v>2</v>
      </c>
      <c r="D77" s="1" t="s">
        <v>3</v>
      </c>
      <c r="E77" s="1" t="s">
        <v>5</v>
      </c>
      <c r="F77" s="1" t="s">
        <v>3</v>
      </c>
      <c r="G77" s="1" t="s">
        <v>6</v>
      </c>
      <c r="H77" s="1" t="s">
        <v>27</v>
      </c>
      <c r="I77" s="1" t="s">
        <v>3</v>
      </c>
      <c r="J77" s="1" t="s">
        <v>6</v>
      </c>
      <c r="K77" s="1" t="s">
        <v>6</v>
      </c>
      <c r="L77" s="1" t="s">
        <v>4</v>
      </c>
      <c r="M77" s="1" t="s">
        <v>3</v>
      </c>
      <c r="N77" s="1" t="s">
        <v>3</v>
      </c>
      <c r="O77" s="1" t="s">
        <v>6</v>
      </c>
      <c r="P77" s="1" t="s">
        <v>3</v>
      </c>
      <c r="Q77" s="1" t="s">
        <v>6</v>
      </c>
      <c r="R77" s="1" t="s">
        <v>6</v>
      </c>
      <c r="S77" s="1" t="s">
        <v>4</v>
      </c>
      <c r="T77" s="1" t="s">
        <v>4</v>
      </c>
      <c r="U77" s="1" t="s">
        <v>3</v>
      </c>
    </row>
    <row r="78" spans="1:21" ht="15">
      <c r="A78" t="s">
        <v>84</v>
      </c>
      <c r="B78" t="s">
        <v>1</v>
      </c>
      <c r="C78" t="s">
        <v>13</v>
      </c>
      <c r="D78" s="1" t="s">
        <v>6</v>
      </c>
      <c r="E78" s="1" t="s">
        <v>3</v>
      </c>
      <c r="F78" s="1" t="s">
        <v>6</v>
      </c>
      <c r="G78" s="1" t="s">
        <v>3</v>
      </c>
      <c r="H78" s="1" t="s">
        <v>6</v>
      </c>
      <c r="I78" s="1" t="s">
        <v>6</v>
      </c>
      <c r="J78" s="1" t="s">
        <v>4</v>
      </c>
      <c r="K78" s="1" t="s">
        <v>4</v>
      </c>
      <c r="L78" s="1" t="s">
        <v>4</v>
      </c>
      <c r="M78" s="1" t="s">
        <v>3</v>
      </c>
      <c r="N78" s="1" t="s">
        <v>3</v>
      </c>
      <c r="O78" s="1" t="s">
        <v>6</v>
      </c>
      <c r="P78" s="1" t="s">
        <v>3</v>
      </c>
      <c r="Q78" s="1" t="s">
        <v>6</v>
      </c>
      <c r="R78" s="1" t="s">
        <v>6</v>
      </c>
      <c r="S78" s="1" t="s">
        <v>6</v>
      </c>
      <c r="T78" s="1" t="s">
        <v>3</v>
      </c>
      <c r="U78" s="1" t="s">
        <v>4</v>
      </c>
    </row>
    <row r="79" spans="1:21" ht="15">
      <c r="A79" t="s">
        <v>85</v>
      </c>
      <c r="B79" t="s">
        <v>1</v>
      </c>
      <c r="C79" t="s">
        <v>13</v>
      </c>
      <c r="D79" s="1" t="s">
        <v>6</v>
      </c>
      <c r="E79" s="1" t="s">
        <v>3</v>
      </c>
      <c r="F79" s="1" t="s">
        <v>3</v>
      </c>
      <c r="G79" s="1" t="s">
        <v>3</v>
      </c>
      <c r="H79" s="1" t="s">
        <v>3</v>
      </c>
      <c r="I79" s="1" t="s">
        <v>3</v>
      </c>
      <c r="J79" s="1" t="s">
        <v>6</v>
      </c>
      <c r="K79" s="1" t="s">
        <v>6</v>
      </c>
      <c r="L79" s="1" t="s">
        <v>3</v>
      </c>
      <c r="M79" s="1" t="s">
        <v>3</v>
      </c>
      <c r="N79" s="1" t="s">
        <v>3</v>
      </c>
      <c r="O79" s="1" t="s">
        <v>6</v>
      </c>
      <c r="P79" s="1" t="s">
        <v>6</v>
      </c>
      <c r="Q79" s="1" t="s">
        <v>6</v>
      </c>
      <c r="R79" s="1" t="s">
        <v>6</v>
      </c>
      <c r="S79" s="1" t="s">
        <v>6</v>
      </c>
      <c r="T79" s="1" t="s">
        <v>6</v>
      </c>
      <c r="U79" s="1" t="s">
        <v>6</v>
      </c>
    </row>
    <row r="80" spans="1:21" ht="15">
      <c r="A80" t="s">
        <v>86</v>
      </c>
      <c r="B80" t="s">
        <v>1</v>
      </c>
      <c r="C80" t="s">
        <v>13</v>
      </c>
      <c r="D80" s="1" t="s">
        <v>3</v>
      </c>
      <c r="E80" s="1" t="s">
        <v>4</v>
      </c>
      <c r="F80" s="1" t="s">
        <v>3</v>
      </c>
      <c r="G80" s="1" t="s">
        <v>4</v>
      </c>
      <c r="H80" s="1" t="s">
        <v>5</v>
      </c>
      <c r="I80" s="1" t="s">
        <v>5</v>
      </c>
      <c r="J80" s="1" t="s">
        <v>6</v>
      </c>
      <c r="K80" s="1" t="s">
        <v>6</v>
      </c>
      <c r="L80" s="1" t="s">
        <v>3</v>
      </c>
      <c r="M80" s="1" t="s">
        <v>3</v>
      </c>
      <c r="N80" s="1" t="s">
        <v>6</v>
      </c>
      <c r="O80" s="1" t="s">
        <v>3</v>
      </c>
      <c r="P80" s="1" t="s">
        <v>6</v>
      </c>
      <c r="Q80" s="1" t="s">
        <v>3</v>
      </c>
      <c r="R80" s="1" t="s">
        <v>6</v>
      </c>
      <c r="S80" s="1" t="s">
        <v>6</v>
      </c>
      <c r="T80" s="1" t="s">
        <v>6</v>
      </c>
      <c r="U80" s="1" t="s">
        <v>6</v>
      </c>
    </row>
    <row r="81" spans="1:21" ht="15">
      <c r="A81" t="s">
        <v>87</v>
      </c>
      <c r="B81" t="s">
        <v>1</v>
      </c>
      <c r="C81" t="s">
        <v>2</v>
      </c>
      <c r="D81" s="1" t="s">
        <v>6</v>
      </c>
      <c r="E81" s="1" t="s">
        <v>6</v>
      </c>
      <c r="F81" s="1" t="s">
        <v>3</v>
      </c>
      <c r="G81" s="1" t="s">
        <v>3</v>
      </c>
      <c r="H81" s="1" t="s">
        <v>4</v>
      </c>
      <c r="I81" s="1" t="s">
        <v>6</v>
      </c>
      <c r="J81" s="1" t="s">
        <v>4</v>
      </c>
      <c r="K81" s="1" t="s">
        <v>6</v>
      </c>
      <c r="L81" s="1" t="s">
        <v>3</v>
      </c>
      <c r="M81" s="1" t="s">
        <v>4</v>
      </c>
      <c r="N81" s="1" t="s">
        <v>4</v>
      </c>
      <c r="O81" s="1" t="s">
        <v>5</v>
      </c>
      <c r="P81" s="1" t="s">
        <v>6</v>
      </c>
      <c r="Q81" s="1" t="s">
        <v>3</v>
      </c>
      <c r="R81" s="1" t="s">
        <v>4</v>
      </c>
      <c r="S81" s="1" t="s">
        <v>6</v>
      </c>
      <c r="T81" s="1" t="s">
        <v>5</v>
      </c>
      <c r="U81" s="1" t="s">
        <v>6</v>
      </c>
    </row>
    <row r="82" spans="1:21" ht="15">
      <c r="A82" t="s">
        <v>88</v>
      </c>
      <c r="B82" t="s">
        <v>1</v>
      </c>
      <c r="C82" t="s">
        <v>13</v>
      </c>
      <c r="D82" s="1" t="s">
        <v>3</v>
      </c>
      <c r="E82" s="1" t="s">
        <v>4</v>
      </c>
      <c r="F82" s="1" t="s">
        <v>3</v>
      </c>
      <c r="G82" s="1" t="s">
        <v>6</v>
      </c>
      <c r="H82" s="1" t="s">
        <v>5</v>
      </c>
      <c r="I82" s="1" t="s">
        <v>3</v>
      </c>
      <c r="J82" s="1" t="s">
        <v>3</v>
      </c>
      <c r="K82" s="1" t="s">
        <v>6</v>
      </c>
      <c r="L82" s="1" t="s">
        <v>4</v>
      </c>
      <c r="M82" s="1" t="s">
        <v>3</v>
      </c>
      <c r="N82" s="1" t="s">
        <v>3</v>
      </c>
      <c r="O82" s="1" t="s">
        <v>6</v>
      </c>
      <c r="P82" s="1" t="s">
        <v>3</v>
      </c>
      <c r="Q82" s="1" t="s">
        <v>6</v>
      </c>
      <c r="R82" s="1" t="s">
        <v>6</v>
      </c>
      <c r="S82" s="1" t="s">
        <v>4</v>
      </c>
      <c r="T82" s="1" t="s">
        <v>4</v>
      </c>
      <c r="U82" s="1" t="s">
        <v>3</v>
      </c>
    </row>
    <row r="83" spans="1:21" ht="15">
      <c r="A83" t="s">
        <v>89</v>
      </c>
      <c r="B83" t="s">
        <v>1</v>
      </c>
      <c r="C83" t="s">
        <v>13</v>
      </c>
      <c r="D83" s="1" t="s">
        <v>6</v>
      </c>
      <c r="E83" s="1" t="s">
        <v>3</v>
      </c>
      <c r="F83" s="1" t="s">
        <v>3</v>
      </c>
      <c r="G83" s="1" t="s">
        <v>3</v>
      </c>
      <c r="H83" s="1" t="s">
        <v>3</v>
      </c>
      <c r="I83" s="1" t="s">
        <v>3</v>
      </c>
      <c r="J83" s="1" t="s">
        <v>6</v>
      </c>
      <c r="K83" s="1" t="s">
        <v>6</v>
      </c>
      <c r="L83" s="1" t="s">
        <v>3</v>
      </c>
      <c r="M83" s="1" t="s">
        <v>3</v>
      </c>
      <c r="N83" s="1" t="s">
        <v>3</v>
      </c>
      <c r="O83" s="1" t="s">
        <v>6</v>
      </c>
      <c r="P83" s="1" t="s">
        <v>3</v>
      </c>
      <c r="Q83" s="1" t="s">
        <v>3</v>
      </c>
      <c r="R83" s="1" t="s">
        <v>6</v>
      </c>
      <c r="S83" s="1" t="s">
        <v>6</v>
      </c>
      <c r="T83" s="1" t="s">
        <v>6</v>
      </c>
      <c r="U83" s="1" t="s">
        <v>6</v>
      </c>
    </row>
    <row r="84" spans="1:21" ht="15">
      <c r="A84" t="s">
        <v>90</v>
      </c>
      <c r="B84" t="s">
        <v>1</v>
      </c>
      <c r="C84" t="s">
        <v>13</v>
      </c>
      <c r="D84" s="1" t="s">
        <v>4</v>
      </c>
      <c r="E84" s="1" t="s">
        <v>5</v>
      </c>
      <c r="F84" s="1" t="s">
        <v>3</v>
      </c>
      <c r="G84" s="1" t="s">
        <v>3</v>
      </c>
      <c r="H84" s="1" t="s">
        <v>5</v>
      </c>
      <c r="I84" s="1" t="s">
        <v>4</v>
      </c>
      <c r="J84" s="1" t="s">
        <v>3</v>
      </c>
      <c r="K84" s="1" t="s">
        <v>5</v>
      </c>
      <c r="L84" s="1" t="s">
        <v>4</v>
      </c>
      <c r="M84" s="1" t="s">
        <v>4</v>
      </c>
      <c r="N84" s="1" t="s">
        <v>3</v>
      </c>
      <c r="O84" s="1" t="s">
        <v>3</v>
      </c>
      <c r="P84" s="1" t="s">
        <v>4</v>
      </c>
      <c r="Q84" s="1" t="s">
        <v>5</v>
      </c>
      <c r="R84" s="1" t="s">
        <v>3</v>
      </c>
      <c r="S84" s="1" t="s">
        <v>3</v>
      </c>
      <c r="T84" s="1" t="s">
        <v>5</v>
      </c>
      <c r="U84" s="1" t="s">
        <v>6</v>
      </c>
    </row>
    <row r="85" spans="1:21" ht="15">
      <c r="A85" t="s">
        <v>91</v>
      </c>
      <c r="B85" t="s">
        <v>1</v>
      </c>
      <c r="C85" t="s">
        <v>13</v>
      </c>
      <c r="D85" s="1" t="s">
        <v>3</v>
      </c>
      <c r="E85" s="1" t="s">
        <v>3</v>
      </c>
      <c r="F85" s="1" t="s">
        <v>6</v>
      </c>
      <c r="G85" s="1" t="s">
        <v>6</v>
      </c>
      <c r="H85" s="1" t="s">
        <v>5</v>
      </c>
      <c r="I85" s="1" t="s">
        <v>3</v>
      </c>
      <c r="J85" s="1" t="s">
        <v>4</v>
      </c>
      <c r="K85" s="1" t="s">
        <v>3</v>
      </c>
      <c r="L85" s="1" t="s">
        <v>5</v>
      </c>
      <c r="M85" s="1" t="s">
        <v>3</v>
      </c>
      <c r="N85" s="1" t="s">
        <v>5</v>
      </c>
      <c r="O85" s="1" t="s">
        <v>3</v>
      </c>
      <c r="P85" s="1" t="s">
        <v>5</v>
      </c>
      <c r="Q85" s="1" t="s">
        <v>6</v>
      </c>
      <c r="R85" s="1" t="s">
        <v>3</v>
      </c>
      <c r="S85" s="1" t="s">
        <v>6</v>
      </c>
      <c r="T85" s="1" t="s">
        <v>4</v>
      </c>
      <c r="U85" s="1" t="s">
        <v>4</v>
      </c>
    </row>
    <row r="86" spans="1:21" ht="15">
      <c r="A86" t="s">
        <v>92</v>
      </c>
      <c r="B86" t="s">
        <v>1</v>
      </c>
      <c r="C86" t="s">
        <v>13</v>
      </c>
      <c r="D86" s="1" t="s">
        <v>3</v>
      </c>
      <c r="E86" s="1" t="s">
        <v>4</v>
      </c>
      <c r="F86" s="1" t="s">
        <v>3</v>
      </c>
      <c r="G86" s="1" t="s">
        <v>4</v>
      </c>
      <c r="H86" s="1" t="s">
        <v>5</v>
      </c>
      <c r="I86" s="1" t="s">
        <v>5</v>
      </c>
      <c r="J86" s="1" t="s">
        <v>6</v>
      </c>
      <c r="K86" s="1" t="s">
        <v>6</v>
      </c>
      <c r="L86" s="1" t="s">
        <v>3</v>
      </c>
      <c r="M86" s="1" t="s">
        <v>3</v>
      </c>
      <c r="N86" s="1" t="s">
        <v>6</v>
      </c>
      <c r="O86" s="1" t="s">
        <v>3</v>
      </c>
      <c r="P86" s="1" t="s">
        <v>6</v>
      </c>
      <c r="Q86" s="1" t="s">
        <v>3</v>
      </c>
      <c r="R86" s="1" t="s">
        <v>6</v>
      </c>
      <c r="S86" s="1" t="s">
        <v>6</v>
      </c>
      <c r="T86" s="1" t="s">
        <v>6</v>
      </c>
      <c r="U86" s="1" t="s">
        <v>6</v>
      </c>
    </row>
    <row r="87" spans="1:21" ht="15">
      <c r="A87" t="s">
        <v>93</v>
      </c>
      <c r="B87" t="s">
        <v>1</v>
      </c>
      <c r="C87" t="s">
        <v>13</v>
      </c>
      <c r="D87" s="1" t="s">
        <v>6</v>
      </c>
      <c r="E87" s="1" t="s">
        <v>6</v>
      </c>
      <c r="F87" s="1" t="s">
        <v>3</v>
      </c>
      <c r="G87" s="1" t="s">
        <v>3</v>
      </c>
      <c r="H87" s="1" t="s">
        <v>4</v>
      </c>
      <c r="I87" s="1" t="s">
        <v>6</v>
      </c>
      <c r="J87" s="1" t="s">
        <v>4</v>
      </c>
      <c r="K87" s="1" t="s">
        <v>6</v>
      </c>
      <c r="L87" s="1" t="s">
        <v>3</v>
      </c>
      <c r="M87" s="1" t="s">
        <v>4</v>
      </c>
      <c r="N87" s="1" t="s">
        <v>4</v>
      </c>
      <c r="O87" s="1" t="s">
        <v>3</v>
      </c>
      <c r="P87" s="1" t="s">
        <v>6</v>
      </c>
      <c r="Q87" s="1" t="s">
        <v>6</v>
      </c>
      <c r="R87" s="1" t="s">
        <v>4</v>
      </c>
      <c r="S87" s="1" t="s">
        <v>6</v>
      </c>
      <c r="T87" s="1" t="s">
        <v>5</v>
      </c>
      <c r="U87" s="1" t="s">
        <v>6</v>
      </c>
    </row>
    <row r="88" spans="1:21" ht="15">
      <c r="A88" t="s">
        <v>94</v>
      </c>
      <c r="B88" t="s">
        <v>1</v>
      </c>
      <c r="C88" t="s">
        <v>2</v>
      </c>
      <c r="D88" s="1" t="s">
        <v>4</v>
      </c>
      <c r="E88" s="1" t="s">
        <v>5</v>
      </c>
      <c r="F88" s="1" t="s">
        <v>3</v>
      </c>
      <c r="G88" s="1" t="s">
        <v>3</v>
      </c>
      <c r="H88" s="1" t="s">
        <v>5</v>
      </c>
      <c r="I88" s="1" t="s">
        <v>4</v>
      </c>
      <c r="J88" s="1" t="s">
        <v>3</v>
      </c>
      <c r="K88" s="1" t="s">
        <v>5</v>
      </c>
      <c r="L88" s="1" t="s">
        <v>4</v>
      </c>
      <c r="M88" s="1" t="s">
        <v>4</v>
      </c>
      <c r="N88" s="1" t="s">
        <v>3</v>
      </c>
      <c r="O88" s="1" t="s">
        <v>3</v>
      </c>
      <c r="P88" s="1" t="s">
        <v>4</v>
      </c>
      <c r="Q88" s="1" t="s">
        <v>5</v>
      </c>
      <c r="R88" s="1" t="s">
        <v>6</v>
      </c>
      <c r="S88" s="1" t="s">
        <v>3</v>
      </c>
      <c r="T88" s="1" t="s">
        <v>5</v>
      </c>
      <c r="U88" s="1" t="s">
        <v>6</v>
      </c>
    </row>
    <row r="89" spans="1:21" ht="15">
      <c r="A89" t="s">
        <v>95</v>
      </c>
      <c r="B89" t="s">
        <v>1</v>
      </c>
      <c r="C89" t="s">
        <v>2</v>
      </c>
      <c r="D89" s="1" t="s">
        <v>3</v>
      </c>
      <c r="E89" s="1" t="s">
        <v>4</v>
      </c>
      <c r="F89" s="1" t="s">
        <v>3</v>
      </c>
      <c r="G89" s="1" t="s">
        <v>4</v>
      </c>
      <c r="H89" s="1" t="s">
        <v>5</v>
      </c>
      <c r="I89" s="1" t="s">
        <v>5</v>
      </c>
      <c r="J89" s="1" t="s">
        <v>6</v>
      </c>
      <c r="K89" s="1" t="s">
        <v>6</v>
      </c>
      <c r="L89" s="1" t="s">
        <v>3</v>
      </c>
      <c r="M89" s="1" t="s">
        <v>3</v>
      </c>
      <c r="N89" s="1" t="s">
        <v>6</v>
      </c>
      <c r="O89" s="1" t="s">
        <v>3</v>
      </c>
      <c r="P89" s="1" t="s">
        <v>6</v>
      </c>
      <c r="Q89" s="1" t="s">
        <v>3</v>
      </c>
      <c r="R89" s="1" t="s">
        <v>6</v>
      </c>
      <c r="S89" s="1" t="s">
        <v>6</v>
      </c>
      <c r="T89" s="1" t="s">
        <v>6</v>
      </c>
      <c r="U89" s="1" t="s">
        <v>6</v>
      </c>
    </row>
    <row r="90" spans="1:21" ht="15">
      <c r="A90" t="s">
        <v>96</v>
      </c>
      <c r="B90" t="s">
        <v>1</v>
      </c>
      <c r="C90" t="s">
        <v>2</v>
      </c>
      <c r="D90" s="1" t="s">
        <v>4</v>
      </c>
      <c r="E90" s="1" t="s">
        <v>4</v>
      </c>
      <c r="F90" s="1" t="s">
        <v>4</v>
      </c>
      <c r="G90" s="1" t="s">
        <v>4</v>
      </c>
      <c r="H90" s="1" t="s">
        <v>6</v>
      </c>
      <c r="I90" s="1" t="s">
        <v>6</v>
      </c>
      <c r="J90" s="1" t="s">
        <v>3</v>
      </c>
      <c r="K90" s="1" t="s">
        <v>6</v>
      </c>
      <c r="L90" s="1" t="s">
        <v>3</v>
      </c>
      <c r="M90" s="1" t="s">
        <v>6</v>
      </c>
      <c r="N90" s="1" t="s">
        <v>3</v>
      </c>
      <c r="O90" s="1" t="s">
        <v>3</v>
      </c>
      <c r="P90" s="1" t="s">
        <v>6</v>
      </c>
      <c r="Q90" s="1" t="s">
        <v>3</v>
      </c>
      <c r="R90" s="1" t="s">
        <v>6</v>
      </c>
      <c r="S90" s="1" t="s">
        <v>4</v>
      </c>
      <c r="T90" s="1" t="s">
        <v>4</v>
      </c>
      <c r="U90" s="1" t="s">
        <v>4</v>
      </c>
    </row>
    <row r="91" spans="1:21" ht="15">
      <c r="A91" t="s">
        <v>97</v>
      </c>
      <c r="B91" t="s">
        <v>1</v>
      </c>
      <c r="C91" t="s">
        <v>2</v>
      </c>
      <c r="D91" s="1" t="s">
        <v>4</v>
      </c>
      <c r="E91" s="1" t="s">
        <v>3</v>
      </c>
      <c r="F91" s="1" t="s">
        <v>6</v>
      </c>
      <c r="G91" s="1" t="s">
        <v>3</v>
      </c>
      <c r="H91" s="1" t="s">
        <v>5</v>
      </c>
      <c r="I91" s="1" t="s">
        <v>6</v>
      </c>
      <c r="J91" s="1" t="s">
        <v>3</v>
      </c>
      <c r="K91" s="1" t="s">
        <v>3</v>
      </c>
      <c r="L91" s="1" t="s">
        <v>3</v>
      </c>
      <c r="M91" s="1" t="s">
        <v>4</v>
      </c>
      <c r="N91" s="1" t="s">
        <v>4</v>
      </c>
      <c r="O91" s="1" t="s">
        <v>6</v>
      </c>
      <c r="P91" s="1" t="s">
        <v>3</v>
      </c>
      <c r="Q91" s="1" t="s">
        <v>3</v>
      </c>
      <c r="R91" s="1" t="s">
        <v>6</v>
      </c>
      <c r="S91" s="1" t="s">
        <v>6</v>
      </c>
      <c r="T91" s="1" t="s">
        <v>6</v>
      </c>
      <c r="U91" s="1" t="s">
        <v>3</v>
      </c>
    </row>
    <row r="92" spans="1:21" ht="15">
      <c r="A92" t="s">
        <v>98</v>
      </c>
      <c r="B92" t="s">
        <v>1</v>
      </c>
      <c r="C92" t="s">
        <v>2</v>
      </c>
      <c r="D92" s="1" t="s">
        <v>3</v>
      </c>
      <c r="E92" s="1" t="s">
        <v>4</v>
      </c>
      <c r="F92" s="1" t="s">
        <v>5</v>
      </c>
      <c r="G92" s="1" t="s">
        <v>5</v>
      </c>
      <c r="H92" s="1" t="s">
        <v>3</v>
      </c>
      <c r="I92" s="1" t="s">
        <v>4</v>
      </c>
      <c r="J92" s="1" t="s">
        <v>5</v>
      </c>
      <c r="K92" s="1" t="s">
        <v>3</v>
      </c>
      <c r="L92" s="1" t="s">
        <v>3</v>
      </c>
      <c r="M92" s="1" t="s">
        <v>4</v>
      </c>
      <c r="N92" s="1" t="s">
        <v>6</v>
      </c>
      <c r="O92" s="1" t="s">
        <v>6</v>
      </c>
      <c r="P92" s="1" t="s">
        <v>6</v>
      </c>
      <c r="Q92" s="1" t="s">
        <v>3</v>
      </c>
      <c r="R92" s="1" t="s">
        <v>3</v>
      </c>
      <c r="S92" s="1" t="s">
        <v>6</v>
      </c>
      <c r="T92" s="1" t="s">
        <v>6</v>
      </c>
      <c r="U92" s="1" t="s">
        <v>6</v>
      </c>
    </row>
    <row r="93" spans="1:21" ht="15">
      <c r="A93" t="s">
        <v>99</v>
      </c>
      <c r="B93" t="s">
        <v>1</v>
      </c>
      <c r="C93" t="s">
        <v>2</v>
      </c>
      <c r="D93" s="1" t="s">
        <v>6</v>
      </c>
      <c r="E93" s="1" t="s">
        <v>4</v>
      </c>
      <c r="F93" s="1" t="s">
        <v>6</v>
      </c>
      <c r="G93" s="1" t="s">
        <v>3</v>
      </c>
      <c r="H93" s="1" t="s">
        <v>6</v>
      </c>
      <c r="I93" s="1" t="s">
        <v>3</v>
      </c>
      <c r="J93" s="1" t="s">
        <v>4</v>
      </c>
      <c r="K93" s="1" t="s">
        <v>6</v>
      </c>
      <c r="L93" s="1" t="s">
        <v>6</v>
      </c>
      <c r="M93" s="1" t="s">
        <v>3</v>
      </c>
      <c r="N93" s="1" t="s">
        <v>6</v>
      </c>
      <c r="O93" s="1" t="s">
        <v>3</v>
      </c>
      <c r="P93" s="1" t="s">
        <v>6</v>
      </c>
      <c r="Q93" s="1" t="s">
        <v>6</v>
      </c>
      <c r="R93" s="1" t="s">
        <v>6</v>
      </c>
      <c r="S93" s="1" t="s">
        <v>6</v>
      </c>
      <c r="T93" s="1" t="s">
        <v>6</v>
      </c>
      <c r="U93" s="1" t="s">
        <v>3</v>
      </c>
    </row>
    <row r="94" spans="1:21" ht="15">
      <c r="A94" t="s">
        <v>100</v>
      </c>
      <c r="B94" t="s">
        <v>1</v>
      </c>
      <c r="C94" t="s">
        <v>2</v>
      </c>
      <c r="D94" s="1" t="s">
        <v>6</v>
      </c>
      <c r="E94" s="1" t="s">
        <v>6</v>
      </c>
      <c r="F94" s="1" t="s">
        <v>3</v>
      </c>
      <c r="G94" s="1" t="s">
        <v>6</v>
      </c>
      <c r="H94" s="1" t="s">
        <v>6</v>
      </c>
      <c r="I94" s="1" t="s">
        <v>6</v>
      </c>
      <c r="J94" s="1" t="s">
        <v>6</v>
      </c>
      <c r="K94" s="1" t="s">
        <v>6</v>
      </c>
      <c r="L94" s="1" t="s">
        <v>6</v>
      </c>
      <c r="M94" s="1" t="s">
        <v>3</v>
      </c>
      <c r="N94" s="1" t="s">
        <v>4</v>
      </c>
      <c r="O94" s="1" t="s">
        <v>3</v>
      </c>
      <c r="P94" s="1" t="s">
        <v>3</v>
      </c>
      <c r="Q94" s="1" t="s">
        <v>6</v>
      </c>
      <c r="R94" s="1" t="s">
        <v>6</v>
      </c>
      <c r="S94" s="1" t="s">
        <v>6</v>
      </c>
      <c r="T94" s="1" t="s">
        <v>6</v>
      </c>
      <c r="U94" s="1" t="s">
        <v>6</v>
      </c>
    </row>
    <row r="95" spans="1:21" ht="15">
      <c r="A95" t="s">
        <v>101</v>
      </c>
      <c r="B95" t="s">
        <v>1</v>
      </c>
      <c r="C95" t="s">
        <v>2</v>
      </c>
      <c r="D95" s="1" t="s">
        <v>4</v>
      </c>
      <c r="E95" s="1" t="s">
        <v>4</v>
      </c>
      <c r="F95" s="1" t="s">
        <v>3</v>
      </c>
      <c r="G95" s="1" t="s">
        <v>3</v>
      </c>
      <c r="H95" s="1" t="s">
        <v>5</v>
      </c>
      <c r="I95" s="1" t="s">
        <v>6</v>
      </c>
      <c r="J95" s="1" t="s">
        <v>6</v>
      </c>
      <c r="K95" s="1" t="s">
        <v>3</v>
      </c>
      <c r="L95" s="1" t="s">
        <v>4</v>
      </c>
      <c r="M95" s="1" t="s">
        <v>6</v>
      </c>
      <c r="N95" s="1" t="s">
        <v>4</v>
      </c>
      <c r="O95" s="1" t="s">
        <v>6</v>
      </c>
      <c r="P95" s="1" t="s">
        <v>4</v>
      </c>
      <c r="Q95" s="1" t="s">
        <v>6</v>
      </c>
      <c r="R95" s="1" t="s">
        <v>6</v>
      </c>
      <c r="S95" s="1" t="s">
        <v>6</v>
      </c>
      <c r="T95" s="1" t="s">
        <v>4</v>
      </c>
      <c r="U95" s="1" t="s">
        <v>6</v>
      </c>
    </row>
    <row r="96" spans="1:21" ht="15">
      <c r="A96" t="s">
        <v>102</v>
      </c>
      <c r="B96" t="s">
        <v>1</v>
      </c>
      <c r="C96" t="s">
        <v>2</v>
      </c>
      <c r="D96" s="1" t="s">
        <v>6</v>
      </c>
      <c r="E96" s="1" t="s">
        <v>4</v>
      </c>
      <c r="F96" s="1" t="s">
        <v>6</v>
      </c>
      <c r="G96" s="1" t="s">
        <v>3</v>
      </c>
      <c r="H96" s="1" t="s">
        <v>6</v>
      </c>
      <c r="I96" s="1" t="s">
        <v>3</v>
      </c>
      <c r="J96" s="1" t="s">
        <v>4</v>
      </c>
      <c r="K96" s="1" t="s">
        <v>6</v>
      </c>
      <c r="L96" s="1" t="s">
        <v>6</v>
      </c>
      <c r="M96" s="1" t="s">
        <v>3</v>
      </c>
      <c r="N96" s="1" t="s">
        <v>6</v>
      </c>
      <c r="O96" s="1" t="s">
        <v>3</v>
      </c>
      <c r="P96" s="1" t="s">
        <v>6</v>
      </c>
      <c r="Q96" s="1" t="s">
        <v>6</v>
      </c>
      <c r="R96" s="1" t="s">
        <v>6</v>
      </c>
      <c r="S96" s="1" t="s">
        <v>6</v>
      </c>
      <c r="T96" s="1" t="s">
        <v>6</v>
      </c>
      <c r="U96" s="1" t="s">
        <v>3</v>
      </c>
    </row>
    <row r="97" spans="1:21" ht="15">
      <c r="A97" t="s">
        <v>103</v>
      </c>
      <c r="B97" t="s">
        <v>1</v>
      </c>
      <c r="C97" t="s">
        <v>2</v>
      </c>
      <c r="D97" s="1" t="s">
        <v>6</v>
      </c>
      <c r="E97" s="1" t="s">
        <v>6</v>
      </c>
      <c r="F97" s="1" t="s">
        <v>3</v>
      </c>
      <c r="G97" s="1" t="s">
        <v>6</v>
      </c>
      <c r="H97" s="1" t="s">
        <v>6</v>
      </c>
      <c r="I97" s="1" t="s">
        <v>4</v>
      </c>
      <c r="J97" s="1" t="s">
        <v>3</v>
      </c>
      <c r="K97" s="1" t="s">
        <v>6</v>
      </c>
      <c r="L97" s="1" t="s">
        <v>3</v>
      </c>
      <c r="M97" s="1" t="s">
        <v>6</v>
      </c>
      <c r="N97" s="1" t="s">
        <v>3</v>
      </c>
      <c r="O97" s="1" t="s">
        <v>3</v>
      </c>
      <c r="P97" s="1" t="s">
        <v>6</v>
      </c>
      <c r="Q97" s="1" t="s">
        <v>3</v>
      </c>
      <c r="R97" s="1" t="s">
        <v>3</v>
      </c>
      <c r="S97" s="1" t="s">
        <v>6</v>
      </c>
      <c r="T97" s="1" t="s">
        <v>6</v>
      </c>
      <c r="U97" s="1" t="s">
        <v>6</v>
      </c>
    </row>
    <row r="98" spans="1:21" ht="15">
      <c r="A98" t="s">
        <v>104</v>
      </c>
      <c r="B98" t="s">
        <v>1</v>
      </c>
      <c r="C98" t="s">
        <v>2</v>
      </c>
      <c r="D98" s="1" t="s">
        <v>4</v>
      </c>
      <c r="E98" s="1" t="s">
        <v>4</v>
      </c>
      <c r="F98" s="1" t="s">
        <v>3</v>
      </c>
      <c r="G98" s="1" t="s">
        <v>3</v>
      </c>
      <c r="H98" s="1" t="s">
        <v>5</v>
      </c>
      <c r="I98" s="1" t="s">
        <v>6</v>
      </c>
      <c r="J98" s="1" t="s">
        <v>4</v>
      </c>
      <c r="K98" s="1" t="s">
        <v>3</v>
      </c>
      <c r="L98" s="1" t="s">
        <v>4</v>
      </c>
      <c r="M98" s="1" t="s">
        <v>6</v>
      </c>
      <c r="N98" s="1" t="s">
        <v>4</v>
      </c>
      <c r="O98" s="1" t="s">
        <v>6</v>
      </c>
      <c r="P98" s="1" t="s">
        <v>4</v>
      </c>
      <c r="Q98" s="1" t="s">
        <v>6</v>
      </c>
      <c r="R98" s="1" t="s">
        <v>6</v>
      </c>
      <c r="S98" s="1" t="s">
        <v>6</v>
      </c>
      <c r="T98" s="1" t="s">
        <v>4</v>
      </c>
      <c r="U98" s="1" t="s">
        <v>6</v>
      </c>
    </row>
    <row r="99" spans="1:21" ht="15">
      <c r="A99" t="s">
        <v>105</v>
      </c>
      <c r="B99" t="s">
        <v>1</v>
      </c>
      <c r="C99" t="s">
        <v>2</v>
      </c>
      <c r="D99" s="1" t="s">
        <v>6</v>
      </c>
      <c r="E99" s="1" t="s">
        <v>4</v>
      </c>
      <c r="F99" s="1" t="s">
        <v>6</v>
      </c>
      <c r="G99" s="1" t="s">
        <v>3</v>
      </c>
      <c r="H99" s="1" t="s">
        <v>5</v>
      </c>
      <c r="I99" s="1" t="s">
        <v>6</v>
      </c>
      <c r="J99" s="1" t="s">
        <v>5</v>
      </c>
      <c r="K99" s="1" t="s">
        <v>4</v>
      </c>
      <c r="L99" s="1" t="s">
        <v>4</v>
      </c>
      <c r="M99" s="1" t="s">
        <v>6</v>
      </c>
      <c r="N99" s="1" t="s">
        <v>4</v>
      </c>
      <c r="O99" s="1" t="s">
        <v>6</v>
      </c>
      <c r="P99" s="1" t="s">
        <v>5</v>
      </c>
      <c r="Q99" s="1" t="s">
        <v>6</v>
      </c>
      <c r="R99" s="1" t="s">
        <v>6</v>
      </c>
      <c r="S99" s="1" t="s">
        <v>6</v>
      </c>
      <c r="T99" s="1" t="s">
        <v>4</v>
      </c>
      <c r="U99" s="1" t="s">
        <v>6</v>
      </c>
    </row>
    <row r="100" spans="1:21" ht="15">
      <c r="A100" t="s">
        <v>106</v>
      </c>
      <c r="B100" t="s">
        <v>1</v>
      </c>
      <c r="C100" t="s">
        <v>13</v>
      </c>
      <c r="D100" s="1" t="s">
        <v>3</v>
      </c>
      <c r="E100" s="1" t="s">
        <v>4</v>
      </c>
      <c r="F100" s="1" t="s">
        <v>3</v>
      </c>
      <c r="G100" s="1" t="s">
        <v>4</v>
      </c>
      <c r="H100" s="1" t="s">
        <v>5</v>
      </c>
      <c r="I100" s="1" t="s">
        <v>5</v>
      </c>
      <c r="J100" s="1" t="s">
        <v>6</v>
      </c>
      <c r="K100" s="1" t="s">
        <v>6</v>
      </c>
      <c r="L100" s="1" t="s">
        <v>3</v>
      </c>
      <c r="M100" s="1" t="s">
        <v>3</v>
      </c>
      <c r="N100" s="1" t="s">
        <v>6</v>
      </c>
      <c r="O100" s="1" t="s">
        <v>3</v>
      </c>
      <c r="P100" s="1" t="s">
        <v>6</v>
      </c>
      <c r="Q100" s="1" t="s">
        <v>3</v>
      </c>
      <c r="R100" s="1" t="s">
        <v>6</v>
      </c>
      <c r="S100" s="1" t="s">
        <v>6</v>
      </c>
      <c r="T100" s="1" t="s">
        <v>6</v>
      </c>
      <c r="U100" s="1" t="s">
        <v>6</v>
      </c>
    </row>
    <row r="101" spans="1:21" ht="15">
      <c r="A101" t="s">
        <v>107</v>
      </c>
      <c r="B101" t="s">
        <v>1</v>
      </c>
      <c r="C101" t="s">
        <v>13</v>
      </c>
      <c r="D101" s="1" t="s">
        <v>6</v>
      </c>
      <c r="E101" s="1" t="s">
        <v>6</v>
      </c>
      <c r="F101" s="1" t="s">
        <v>3</v>
      </c>
      <c r="G101" s="1" t="s">
        <v>3</v>
      </c>
      <c r="H101" s="1" t="s">
        <v>4</v>
      </c>
      <c r="I101" s="1" t="s">
        <v>6</v>
      </c>
      <c r="J101" s="1" t="s">
        <v>4</v>
      </c>
      <c r="K101" s="1" t="s">
        <v>6</v>
      </c>
      <c r="L101" s="1" t="s">
        <v>3</v>
      </c>
      <c r="M101" s="1" t="s">
        <v>4</v>
      </c>
      <c r="N101" s="1" t="s">
        <v>4</v>
      </c>
      <c r="O101" s="1" t="s">
        <v>3</v>
      </c>
      <c r="P101" s="1" t="s">
        <v>6</v>
      </c>
      <c r="Q101" s="1" t="s">
        <v>6</v>
      </c>
      <c r="R101" s="1" t="s">
        <v>4</v>
      </c>
      <c r="S101" s="1" t="s">
        <v>6</v>
      </c>
      <c r="T101" s="1" t="s">
        <v>5</v>
      </c>
      <c r="U101" s="1" t="s">
        <v>6</v>
      </c>
    </row>
    <row r="102" spans="1:21" ht="15">
      <c r="A102" t="s">
        <v>108</v>
      </c>
      <c r="B102" t="s">
        <v>1</v>
      </c>
      <c r="C102" t="s">
        <v>13</v>
      </c>
      <c r="D102" s="1" t="s">
        <v>3</v>
      </c>
      <c r="E102" s="1" t="s">
        <v>5</v>
      </c>
      <c r="F102" s="1" t="s">
        <v>3</v>
      </c>
      <c r="G102" s="1" t="s">
        <v>6</v>
      </c>
      <c r="H102" s="1" t="s">
        <v>5</v>
      </c>
      <c r="I102" s="1" t="s">
        <v>3</v>
      </c>
      <c r="J102" s="1" t="s">
        <v>3</v>
      </c>
      <c r="K102" s="1" t="s">
        <v>6</v>
      </c>
      <c r="L102" s="1" t="s">
        <v>4</v>
      </c>
      <c r="M102" s="1" t="s">
        <v>3</v>
      </c>
      <c r="N102" s="1" t="s">
        <v>3</v>
      </c>
      <c r="O102" s="1" t="s">
        <v>6</v>
      </c>
      <c r="P102" s="1" t="s">
        <v>3</v>
      </c>
      <c r="Q102" s="1" t="s">
        <v>6</v>
      </c>
      <c r="R102" s="1" t="s">
        <v>6</v>
      </c>
      <c r="S102" s="1" t="s">
        <v>4</v>
      </c>
      <c r="T102" s="1" t="s">
        <v>4</v>
      </c>
      <c r="U102" s="1" t="s">
        <v>3</v>
      </c>
    </row>
    <row r="103" spans="1:21" ht="15">
      <c r="A103" t="s">
        <v>109</v>
      </c>
      <c r="B103" t="s">
        <v>1</v>
      </c>
      <c r="C103" t="s">
        <v>2</v>
      </c>
      <c r="D103" s="1" t="s">
        <v>3</v>
      </c>
      <c r="E103" s="1" t="s">
        <v>5</v>
      </c>
      <c r="F103" s="1" t="s">
        <v>3</v>
      </c>
      <c r="G103" s="1" t="s">
        <v>6</v>
      </c>
      <c r="H103" s="1" t="s">
        <v>5</v>
      </c>
      <c r="I103" s="1" t="s">
        <v>3</v>
      </c>
      <c r="J103" s="1" t="s">
        <v>3</v>
      </c>
      <c r="K103" s="1" t="s">
        <v>6</v>
      </c>
      <c r="L103" s="1" t="s">
        <v>4</v>
      </c>
      <c r="M103" s="1" t="s">
        <v>3</v>
      </c>
      <c r="N103" s="1" t="s">
        <v>3</v>
      </c>
      <c r="O103" s="1" t="s">
        <v>6</v>
      </c>
      <c r="P103" s="1" t="s">
        <v>3</v>
      </c>
      <c r="Q103" s="1" t="s">
        <v>6</v>
      </c>
      <c r="R103" s="1" t="s">
        <v>6</v>
      </c>
      <c r="S103" s="1" t="s">
        <v>4</v>
      </c>
      <c r="T103" s="1" t="s">
        <v>4</v>
      </c>
      <c r="U103" s="1" t="s">
        <v>3</v>
      </c>
    </row>
    <row r="104" spans="1:21" ht="15">
      <c r="A104" t="s">
        <v>110</v>
      </c>
      <c r="B104" t="s">
        <v>1</v>
      </c>
      <c r="C104" t="s">
        <v>13</v>
      </c>
      <c r="D104" s="1" t="s">
        <v>6</v>
      </c>
      <c r="E104" s="1" t="s">
        <v>3</v>
      </c>
      <c r="F104" s="1" t="s">
        <v>3</v>
      </c>
      <c r="G104" s="1" t="s">
        <v>3</v>
      </c>
      <c r="H104" s="1" t="s">
        <v>3</v>
      </c>
      <c r="I104" s="1" t="s">
        <v>3</v>
      </c>
      <c r="J104" s="1" t="s">
        <v>6</v>
      </c>
      <c r="K104" s="1" t="s">
        <v>6</v>
      </c>
      <c r="L104" s="1" t="s">
        <v>3</v>
      </c>
      <c r="M104" s="1" t="s">
        <v>3</v>
      </c>
      <c r="N104" s="1" t="s">
        <v>3</v>
      </c>
      <c r="O104" s="1" t="s">
        <v>6</v>
      </c>
      <c r="P104" s="1" t="s">
        <v>3</v>
      </c>
      <c r="Q104" s="1" t="s">
        <v>3</v>
      </c>
      <c r="R104" s="1" t="s">
        <v>6</v>
      </c>
      <c r="S104" s="1" t="s">
        <v>6</v>
      </c>
      <c r="T104" s="1" t="s">
        <v>6</v>
      </c>
      <c r="U104" s="1" t="s">
        <v>6</v>
      </c>
    </row>
    <row r="105" spans="1:21" ht="15">
      <c r="A105" t="s">
        <v>111</v>
      </c>
      <c r="B105" t="s">
        <v>1</v>
      </c>
      <c r="C105" t="s">
        <v>2</v>
      </c>
      <c r="D105" s="1" t="s">
        <v>4</v>
      </c>
      <c r="E105" s="1" t="s">
        <v>5</v>
      </c>
      <c r="F105" s="1" t="s">
        <v>3</v>
      </c>
      <c r="G105" s="1" t="s">
        <v>3</v>
      </c>
      <c r="H105" s="1" t="s">
        <v>5</v>
      </c>
      <c r="I105" s="1" t="s">
        <v>4</v>
      </c>
      <c r="J105" s="1" t="s">
        <v>3</v>
      </c>
      <c r="K105" s="1" t="s">
        <v>5</v>
      </c>
      <c r="L105" s="1" t="s">
        <v>4</v>
      </c>
      <c r="M105" s="1" t="s">
        <v>4</v>
      </c>
      <c r="N105" s="1" t="s">
        <v>3</v>
      </c>
      <c r="O105" s="1" t="s">
        <v>3</v>
      </c>
      <c r="P105" s="1" t="s">
        <v>4</v>
      </c>
      <c r="Q105" s="1" t="s">
        <v>4</v>
      </c>
      <c r="R105" s="1" t="s">
        <v>6</v>
      </c>
      <c r="S105" s="1" t="s">
        <v>3</v>
      </c>
      <c r="T105" s="1" t="s">
        <v>4</v>
      </c>
      <c r="U105" s="1" t="s">
        <v>6</v>
      </c>
    </row>
    <row r="106" spans="1:21" ht="15">
      <c r="A106" t="s">
        <v>112</v>
      </c>
      <c r="B106" t="s">
        <v>1</v>
      </c>
      <c r="C106" t="s">
        <v>2</v>
      </c>
      <c r="D106" s="1" t="s">
        <v>3</v>
      </c>
      <c r="E106" s="1" t="s">
        <v>3</v>
      </c>
      <c r="F106" s="1" t="s">
        <v>6</v>
      </c>
      <c r="G106" s="1" t="s">
        <v>6</v>
      </c>
      <c r="H106" s="1" t="s">
        <v>5</v>
      </c>
      <c r="I106" s="1" t="s">
        <v>3</v>
      </c>
      <c r="J106" s="1" t="s">
        <v>4</v>
      </c>
      <c r="K106" s="1" t="s">
        <v>3</v>
      </c>
      <c r="L106" s="1" t="s">
        <v>5</v>
      </c>
      <c r="M106" s="1" t="s">
        <v>3</v>
      </c>
      <c r="N106" s="1" t="s">
        <v>5</v>
      </c>
      <c r="O106" s="1" t="s">
        <v>3</v>
      </c>
      <c r="P106" s="1" t="s">
        <v>5</v>
      </c>
      <c r="Q106" s="1" t="s">
        <v>6</v>
      </c>
      <c r="R106" s="1" t="s">
        <v>3</v>
      </c>
      <c r="S106" s="1" t="s">
        <v>6</v>
      </c>
      <c r="T106" s="1" t="s">
        <v>4</v>
      </c>
      <c r="U106" s="1" t="s">
        <v>4</v>
      </c>
    </row>
    <row r="107" spans="1:21" ht="15">
      <c r="A107" t="s">
        <v>113</v>
      </c>
      <c r="B107" t="s">
        <v>1</v>
      </c>
      <c r="C107" t="s">
        <v>13</v>
      </c>
      <c r="D107" s="1" t="s">
        <v>3</v>
      </c>
      <c r="E107" s="1" t="s">
        <v>4</v>
      </c>
      <c r="F107" s="1" t="s">
        <v>3</v>
      </c>
      <c r="G107" s="1" t="s">
        <v>4</v>
      </c>
      <c r="H107" s="1" t="s">
        <v>5</v>
      </c>
      <c r="I107" s="1" t="s">
        <v>5</v>
      </c>
      <c r="J107" s="1" t="s">
        <v>6</v>
      </c>
      <c r="K107" s="1" t="s">
        <v>6</v>
      </c>
      <c r="L107" s="1" t="s">
        <v>3</v>
      </c>
      <c r="M107" s="1" t="s">
        <v>3</v>
      </c>
      <c r="N107" s="1" t="s">
        <v>6</v>
      </c>
      <c r="O107" s="1" t="s">
        <v>3</v>
      </c>
      <c r="P107" s="1" t="s">
        <v>6</v>
      </c>
      <c r="Q107" s="1" t="s">
        <v>3</v>
      </c>
      <c r="R107" s="1" t="s">
        <v>6</v>
      </c>
      <c r="S107" s="1" t="s">
        <v>6</v>
      </c>
      <c r="T107" s="1" t="s">
        <v>6</v>
      </c>
      <c r="U107" s="1" t="s">
        <v>6</v>
      </c>
    </row>
    <row r="108" spans="1:21" ht="15">
      <c r="A108" t="s">
        <v>114</v>
      </c>
      <c r="B108" t="s">
        <v>1</v>
      </c>
      <c r="C108" t="s">
        <v>2</v>
      </c>
      <c r="D108" s="1" t="s">
        <v>6</v>
      </c>
      <c r="E108" s="1" t="s">
        <v>6</v>
      </c>
      <c r="F108" s="1" t="s">
        <v>3</v>
      </c>
      <c r="G108" s="1" t="s">
        <v>3</v>
      </c>
      <c r="H108" s="1" t="s">
        <v>4</v>
      </c>
      <c r="I108" s="1" t="s">
        <v>6</v>
      </c>
      <c r="J108" s="1" t="s">
        <v>4</v>
      </c>
      <c r="K108" s="1" t="s">
        <v>6</v>
      </c>
      <c r="L108" s="1" t="s">
        <v>3</v>
      </c>
      <c r="M108" s="1" t="s">
        <v>4</v>
      </c>
      <c r="N108" s="1" t="s">
        <v>4</v>
      </c>
      <c r="O108" s="1" t="s">
        <v>3</v>
      </c>
      <c r="P108" s="1" t="s">
        <v>6</v>
      </c>
      <c r="Q108" s="1" t="s">
        <v>6</v>
      </c>
      <c r="R108" s="1" t="s">
        <v>4</v>
      </c>
      <c r="S108" s="1" t="s">
        <v>6</v>
      </c>
      <c r="T108" s="1" t="s">
        <v>5</v>
      </c>
      <c r="U108" s="1" t="s">
        <v>6</v>
      </c>
    </row>
    <row r="109" spans="1:21" ht="15">
      <c r="A109" t="s">
        <v>115</v>
      </c>
      <c r="B109" t="s">
        <v>1</v>
      </c>
      <c r="C109" t="s">
        <v>13</v>
      </c>
      <c r="D109" s="1" t="s">
        <v>4</v>
      </c>
      <c r="E109" s="1" t="s">
        <v>4</v>
      </c>
      <c r="F109" s="1" t="s">
        <v>3</v>
      </c>
      <c r="G109" s="1" t="s">
        <v>3</v>
      </c>
      <c r="H109" s="1" t="s">
        <v>3</v>
      </c>
      <c r="I109" s="1" t="s">
        <v>3</v>
      </c>
      <c r="J109" s="1" t="s">
        <v>4</v>
      </c>
      <c r="K109" s="1" t="s">
        <v>5</v>
      </c>
      <c r="L109" s="1" t="s">
        <v>3</v>
      </c>
      <c r="M109" s="1" t="s">
        <v>4</v>
      </c>
      <c r="N109" s="1" t="s">
        <v>4</v>
      </c>
      <c r="O109" s="1" t="s">
        <v>4</v>
      </c>
      <c r="P109" s="1" t="s">
        <v>4</v>
      </c>
      <c r="Q109" s="1" t="s">
        <v>5</v>
      </c>
      <c r="R109" s="1" t="s">
        <v>4</v>
      </c>
      <c r="S109" s="1" t="s">
        <v>3</v>
      </c>
      <c r="T109" s="1" t="s">
        <v>6</v>
      </c>
      <c r="U109" s="1" t="s">
        <v>3</v>
      </c>
    </row>
    <row r="110" spans="1:21" ht="15">
      <c r="A110" t="s">
        <v>116</v>
      </c>
      <c r="B110" t="s">
        <v>1</v>
      </c>
      <c r="C110" t="s">
        <v>13</v>
      </c>
      <c r="D110" s="1" t="s">
        <v>3</v>
      </c>
      <c r="E110" s="1" t="s">
        <v>4</v>
      </c>
      <c r="F110" s="1" t="s">
        <v>6</v>
      </c>
      <c r="G110" s="1" t="s">
        <v>6</v>
      </c>
      <c r="H110" s="1" t="s">
        <v>4</v>
      </c>
      <c r="I110" s="1" t="s">
        <v>3</v>
      </c>
      <c r="J110" s="1" t="s">
        <v>4</v>
      </c>
      <c r="K110" s="1" t="s">
        <v>3</v>
      </c>
      <c r="L110" s="1" t="s">
        <v>4</v>
      </c>
      <c r="M110" s="1" t="s">
        <v>4</v>
      </c>
      <c r="N110" s="1" t="s">
        <v>6</v>
      </c>
      <c r="O110" s="1" t="s">
        <v>6</v>
      </c>
      <c r="P110" s="1" t="s">
        <v>4</v>
      </c>
      <c r="Q110" s="1" t="s">
        <v>3</v>
      </c>
      <c r="R110" s="1" t="s">
        <v>6</v>
      </c>
      <c r="S110" s="1" t="s">
        <v>6</v>
      </c>
      <c r="T110" s="1" t="s">
        <v>5</v>
      </c>
      <c r="U110" s="1" t="s">
        <v>6</v>
      </c>
    </row>
    <row r="111" spans="1:21" ht="15">
      <c r="A111" t="s">
        <v>117</v>
      </c>
      <c r="B111" t="s">
        <v>1</v>
      </c>
      <c r="C111" t="s">
        <v>2</v>
      </c>
      <c r="D111" s="1" t="s">
        <v>3</v>
      </c>
      <c r="E111" s="1" t="s">
        <v>4</v>
      </c>
      <c r="F111" s="1" t="s">
        <v>4</v>
      </c>
      <c r="G111" s="1" t="s">
        <v>4</v>
      </c>
      <c r="H111" s="1" t="s">
        <v>3</v>
      </c>
      <c r="I111" s="1" t="s">
        <v>4</v>
      </c>
      <c r="J111" s="1" t="s">
        <v>4</v>
      </c>
      <c r="K111" s="1" t="s">
        <v>5</v>
      </c>
      <c r="L111" s="1" t="s">
        <v>4</v>
      </c>
      <c r="M111" s="1" t="s">
        <v>4</v>
      </c>
      <c r="N111" s="1" t="s">
        <v>6</v>
      </c>
      <c r="O111" s="1" t="s">
        <v>4</v>
      </c>
      <c r="P111" s="1" t="s">
        <v>6</v>
      </c>
      <c r="Q111" s="1" t="s">
        <v>4</v>
      </c>
      <c r="R111" s="1" t="s">
        <v>5</v>
      </c>
      <c r="S111" s="1" t="s">
        <v>3</v>
      </c>
      <c r="T111" s="1" t="s">
        <v>5</v>
      </c>
      <c r="U111" s="1" t="s">
        <v>3</v>
      </c>
    </row>
    <row r="112" spans="1:21" ht="15">
      <c r="A112" t="s">
        <v>118</v>
      </c>
      <c r="B112" t="s">
        <v>1</v>
      </c>
      <c r="C112" t="s">
        <v>2</v>
      </c>
      <c r="D112" s="1" t="s">
        <v>6</v>
      </c>
      <c r="E112" s="1" t="s">
        <v>3</v>
      </c>
      <c r="F112" s="1" t="s">
        <v>6</v>
      </c>
      <c r="G112" s="1" t="s">
        <v>6</v>
      </c>
      <c r="H112" s="1" t="s">
        <v>3</v>
      </c>
      <c r="I112" s="1" t="s">
        <v>3</v>
      </c>
      <c r="J112" s="1" t="s">
        <v>3</v>
      </c>
      <c r="K112" s="1" t="s">
        <v>3</v>
      </c>
      <c r="L112" s="1" t="s">
        <v>3</v>
      </c>
      <c r="M112" s="1" t="s">
        <v>6</v>
      </c>
      <c r="N112" s="1" t="s">
        <v>3</v>
      </c>
      <c r="O112" s="1" t="s">
        <v>6</v>
      </c>
      <c r="P112" s="1" t="s">
        <v>3</v>
      </c>
      <c r="Q112" s="1" t="s">
        <v>6</v>
      </c>
      <c r="R112" s="1" t="s">
        <v>6</v>
      </c>
      <c r="S112" s="1" t="s">
        <v>6</v>
      </c>
      <c r="T112" s="1" t="s">
        <v>6</v>
      </c>
      <c r="U112" s="1" t="s">
        <v>3</v>
      </c>
    </row>
    <row r="113" spans="1:21" ht="15">
      <c r="A113" t="s">
        <v>119</v>
      </c>
      <c r="B113" t="s">
        <v>1</v>
      </c>
      <c r="C113" t="s">
        <v>2</v>
      </c>
      <c r="D113" s="1" t="s">
        <v>6</v>
      </c>
      <c r="E113" s="1" t="s">
        <v>6</v>
      </c>
      <c r="F113" s="1" t="s">
        <v>6</v>
      </c>
      <c r="G113" s="1" t="s">
        <v>6</v>
      </c>
      <c r="H113" s="1" t="s">
        <v>6</v>
      </c>
      <c r="I113" s="1" t="s">
        <v>5</v>
      </c>
      <c r="J113" s="1" t="s">
        <v>5</v>
      </c>
      <c r="K113" s="1" t="s">
        <v>5</v>
      </c>
      <c r="L113" s="1" t="s">
        <v>4</v>
      </c>
      <c r="M113" s="1" t="s">
        <v>3</v>
      </c>
      <c r="N113" s="1" t="s">
        <v>6</v>
      </c>
      <c r="O113" s="1" t="s">
        <v>6</v>
      </c>
      <c r="P113" s="1" t="s">
        <v>6</v>
      </c>
      <c r="Q113" s="1" t="s">
        <v>3</v>
      </c>
      <c r="R113" s="1" t="s">
        <v>6</v>
      </c>
      <c r="S113" s="1" t="s">
        <v>6</v>
      </c>
      <c r="T113" s="1" t="s">
        <v>6</v>
      </c>
      <c r="U113" s="1" t="s">
        <v>5</v>
      </c>
    </row>
    <row r="115" spans="1:22" ht="15">
      <c r="A115" s="1" t="s">
        <v>120</v>
      </c>
      <c r="B115" s="1" t="s">
        <v>121</v>
      </c>
      <c r="C115" s="1" t="s">
        <v>2</v>
      </c>
      <c r="D115" s="1" t="s">
        <v>3</v>
      </c>
      <c r="E115" s="1" t="s">
        <v>4</v>
      </c>
      <c r="F115" s="1" t="s">
        <v>6</v>
      </c>
      <c r="G115" s="1" t="s">
        <v>6</v>
      </c>
      <c r="H115" s="1" t="s">
        <v>5</v>
      </c>
      <c r="I115" s="1" t="s">
        <v>3</v>
      </c>
      <c r="J115" s="1" t="s">
        <v>4</v>
      </c>
      <c r="K115" s="1" t="s">
        <v>4</v>
      </c>
      <c r="L115" s="1" t="s">
        <v>6</v>
      </c>
      <c r="M115" s="1" t="s">
        <v>6</v>
      </c>
      <c r="N115" s="1" t="s">
        <v>3</v>
      </c>
      <c r="O115" s="1" t="s">
        <v>4</v>
      </c>
      <c r="P115" s="1" t="s">
        <v>4</v>
      </c>
      <c r="Q115" s="1" t="s">
        <v>4</v>
      </c>
      <c r="R115" s="1" t="s">
        <v>3</v>
      </c>
      <c r="S115" s="1" t="s">
        <v>6</v>
      </c>
      <c r="T115" s="1" t="s">
        <v>4</v>
      </c>
      <c r="U115" s="1" t="s">
        <v>6</v>
      </c>
      <c r="V115" s="1"/>
    </row>
    <row r="116" spans="1:22" ht="15">
      <c r="A116" s="1" t="s">
        <v>122</v>
      </c>
      <c r="B116" s="1" t="s">
        <v>121</v>
      </c>
      <c r="C116" s="1" t="s">
        <v>13</v>
      </c>
      <c r="D116" s="1" t="s">
        <v>6</v>
      </c>
      <c r="E116" s="1" t="s">
        <v>4</v>
      </c>
      <c r="F116" s="1" t="s">
        <v>6</v>
      </c>
      <c r="G116" s="1" t="s">
        <v>6</v>
      </c>
      <c r="H116" s="1" t="s">
        <v>5</v>
      </c>
      <c r="I116" s="1" t="s">
        <v>6</v>
      </c>
      <c r="J116" s="1" t="s">
        <v>4</v>
      </c>
      <c r="K116" s="1" t="s">
        <v>3</v>
      </c>
      <c r="L116" s="1" t="s">
        <v>5</v>
      </c>
      <c r="M116" s="1" t="s">
        <v>3</v>
      </c>
      <c r="N116" s="1" t="s">
        <v>5</v>
      </c>
      <c r="O116" s="1" t="s">
        <v>6</v>
      </c>
      <c r="P116" s="1" t="s">
        <v>5</v>
      </c>
      <c r="Q116" s="1" t="s">
        <v>6</v>
      </c>
      <c r="R116" s="1" t="s">
        <v>5</v>
      </c>
      <c r="S116" s="1" t="s">
        <v>6</v>
      </c>
      <c r="T116" s="1" t="s">
        <v>6</v>
      </c>
      <c r="U116" s="1" t="s">
        <v>6</v>
      </c>
      <c r="V116" s="1"/>
    </row>
    <row r="117" spans="1:22" ht="15">
      <c r="A117" s="1" t="s">
        <v>123</v>
      </c>
      <c r="B117" s="1" t="s">
        <v>121</v>
      </c>
      <c r="C117" s="1" t="s">
        <v>13</v>
      </c>
      <c r="D117" s="1" t="s">
        <v>4</v>
      </c>
      <c r="E117" s="1" t="s">
        <v>5</v>
      </c>
      <c r="F117" s="1" t="s">
        <v>4</v>
      </c>
      <c r="G117" s="1" t="s">
        <v>3</v>
      </c>
      <c r="H117" s="1" t="s">
        <v>6</v>
      </c>
      <c r="I117" s="1" t="s">
        <v>3</v>
      </c>
      <c r="J117" s="1" t="s">
        <v>3</v>
      </c>
      <c r="K117" s="1" t="s">
        <v>4</v>
      </c>
      <c r="L117" s="1" t="s">
        <v>4</v>
      </c>
      <c r="M117" s="1" t="s">
        <v>3</v>
      </c>
      <c r="N117" s="1" t="s">
        <v>4</v>
      </c>
      <c r="O117" s="1" t="s">
        <v>6</v>
      </c>
      <c r="P117" s="1" t="s">
        <v>6</v>
      </c>
      <c r="Q117" s="1" t="s">
        <v>3</v>
      </c>
      <c r="R117" s="1" t="s">
        <v>3</v>
      </c>
      <c r="S117" s="1" t="s">
        <v>3</v>
      </c>
      <c r="T117" s="1" t="s">
        <v>4</v>
      </c>
      <c r="U117" s="1" t="s">
        <v>3</v>
      </c>
      <c r="V117" s="1"/>
    </row>
    <row r="118" spans="1:22" ht="15">
      <c r="A118" s="1" t="s">
        <v>124</v>
      </c>
      <c r="B118" s="1" t="s">
        <v>121</v>
      </c>
      <c r="C118" s="1" t="s">
        <v>13</v>
      </c>
      <c r="D118" s="1" t="s">
        <v>4</v>
      </c>
      <c r="E118" s="1" t="s">
        <v>5</v>
      </c>
      <c r="F118" s="1" t="s">
        <v>4</v>
      </c>
      <c r="G118" s="1" t="s">
        <v>3</v>
      </c>
      <c r="H118" s="1" t="s">
        <v>6</v>
      </c>
      <c r="I118" s="1" t="s">
        <v>3</v>
      </c>
      <c r="J118" s="1" t="s">
        <v>3</v>
      </c>
      <c r="K118" s="1" t="s">
        <v>4</v>
      </c>
      <c r="L118" s="1" t="s">
        <v>4</v>
      </c>
      <c r="M118" s="1" t="s">
        <v>3</v>
      </c>
      <c r="N118" s="1" t="s">
        <v>4</v>
      </c>
      <c r="O118" s="1" t="s">
        <v>6</v>
      </c>
      <c r="P118" s="1" t="s">
        <v>6</v>
      </c>
      <c r="Q118" s="1" t="s">
        <v>3</v>
      </c>
      <c r="R118" s="1" t="s">
        <v>3</v>
      </c>
      <c r="S118" s="1" t="s">
        <v>3</v>
      </c>
      <c r="T118" s="1" t="s">
        <v>4</v>
      </c>
      <c r="U118" s="1" t="s">
        <v>3</v>
      </c>
      <c r="V118" s="1"/>
    </row>
    <row r="119" spans="1:22" ht="15">
      <c r="A119" s="1" t="s">
        <v>125</v>
      </c>
      <c r="B119" s="1" t="s">
        <v>121</v>
      </c>
      <c r="C119" s="1" t="s">
        <v>2</v>
      </c>
      <c r="D119" s="1" t="s">
        <v>3</v>
      </c>
      <c r="E119" s="1" t="s">
        <v>4</v>
      </c>
      <c r="F119" s="1" t="s">
        <v>6</v>
      </c>
      <c r="G119" s="1" t="s">
        <v>6</v>
      </c>
      <c r="H119" s="1" t="s">
        <v>27</v>
      </c>
      <c r="I119" s="1" t="s">
        <v>3</v>
      </c>
      <c r="J119" s="1" t="s">
        <v>3</v>
      </c>
      <c r="K119" s="1" t="s">
        <v>4</v>
      </c>
      <c r="L119" s="1" t="s">
        <v>4</v>
      </c>
      <c r="M119" s="1" t="s">
        <v>6</v>
      </c>
      <c r="N119" s="1" t="s">
        <v>3</v>
      </c>
      <c r="O119" s="1" t="s">
        <v>4</v>
      </c>
      <c r="P119" s="1" t="s">
        <v>4</v>
      </c>
      <c r="Q119" s="1" t="s">
        <v>4</v>
      </c>
      <c r="R119" s="1" t="s">
        <v>3</v>
      </c>
      <c r="S119" s="1" t="s">
        <v>6</v>
      </c>
      <c r="T119" s="1" t="s">
        <v>4</v>
      </c>
      <c r="U119" s="1" t="s">
        <v>6</v>
      </c>
      <c r="V119" s="1"/>
    </row>
    <row r="120" spans="1:22" ht="15">
      <c r="A120" s="1" t="s">
        <v>126</v>
      </c>
      <c r="B120" s="1" t="s">
        <v>121</v>
      </c>
      <c r="C120" s="1" t="s">
        <v>13</v>
      </c>
      <c r="D120" s="1" t="s">
        <v>6</v>
      </c>
      <c r="E120" s="1" t="s">
        <v>5</v>
      </c>
      <c r="F120" s="1" t="s">
        <v>6</v>
      </c>
      <c r="G120" s="1" t="s">
        <v>6</v>
      </c>
      <c r="H120" s="1" t="s">
        <v>5</v>
      </c>
      <c r="I120" s="1" t="s">
        <v>6</v>
      </c>
      <c r="J120" s="1" t="s">
        <v>5</v>
      </c>
      <c r="K120" s="1" t="s">
        <v>3</v>
      </c>
      <c r="L120" s="1" t="s">
        <v>5</v>
      </c>
      <c r="M120" s="1" t="s">
        <v>6</v>
      </c>
      <c r="N120" s="1" t="s">
        <v>5</v>
      </c>
      <c r="O120" s="1" t="s">
        <v>6</v>
      </c>
      <c r="P120" s="1" t="s">
        <v>5</v>
      </c>
      <c r="Q120" s="1" t="s">
        <v>6</v>
      </c>
      <c r="R120" s="1" t="s">
        <v>6</v>
      </c>
      <c r="S120" s="1" t="s">
        <v>6</v>
      </c>
      <c r="T120" s="1" t="s">
        <v>5</v>
      </c>
      <c r="U120" s="1" t="s">
        <v>3</v>
      </c>
      <c r="V120" s="1"/>
    </row>
    <row r="121" spans="1:22" ht="15">
      <c r="A121" s="1" t="s">
        <v>127</v>
      </c>
      <c r="B121" s="1" t="s">
        <v>121</v>
      </c>
      <c r="C121" s="1" t="s">
        <v>2</v>
      </c>
      <c r="D121" s="1" t="s">
        <v>3</v>
      </c>
      <c r="E121" s="1" t="s">
        <v>4</v>
      </c>
      <c r="F121" s="1" t="s">
        <v>4</v>
      </c>
      <c r="G121" s="1" t="s">
        <v>4</v>
      </c>
      <c r="H121" s="1" t="s">
        <v>4</v>
      </c>
      <c r="I121" s="1" t="s">
        <v>3</v>
      </c>
      <c r="J121" s="1" t="s">
        <v>4</v>
      </c>
      <c r="K121" s="1" t="s">
        <v>4</v>
      </c>
      <c r="L121" s="1" t="s">
        <v>4</v>
      </c>
      <c r="M121" s="1" t="s">
        <v>3</v>
      </c>
      <c r="N121" s="1" t="s">
        <v>4</v>
      </c>
      <c r="O121" s="1" t="s">
        <v>4</v>
      </c>
      <c r="P121" s="1" t="s">
        <v>4</v>
      </c>
      <c r="Q121" s="1" t="s">
        <v>3</v>
      </c>
      <c r="R121" s="1" t="s">
        <v>3</v>
      </c>
      <c r="S121" s="1" t="s">
        <v>3</v>
      </c>
      <c r="T121" s="1" t="s">
        <v>4</v>
      </c>
      <c r="U121" s="1" t="s">
        <v>3</v>
      </c>
      <c r="V121" s="1"/>
    </row>
    <row r="122" spans="1:22" ht="15">
      <c r="A122" s="1" t="s">
        <v>128</v>
      </c>
      <c r="B122" s="1" t="s">
        <v>121</v>
      </c>
      <c r="C122" s="1" t="s">
        <v>2</v>
      </c>
      <c r="D122" s="1" t="s">
        <v>3</v>
      </c>
      <c r="E122" s="1" t="s">
        <v>4</v>
      </c>
      <c r="F122" s="1" t="s">
        <v>6</v>
      </c>
      <c r="G122" s="1" t="s">
        <v>6</v>
      </c>
      <c r="H122" s="1" t="s">
        <v>5</v>
      </c>
      <c r="I122" s="1" t="s">
        <v>3</v>
      </c>
      <c r="J122" s="1" t="s">
        <v>4</v>
      </c>
      <c r="K122" s="1" t="s">
        <v>4</v>
      </c>
      <c r="L122" s="1" t="s">
        <v>6</v>
      </c>
      <c r="M122" s="1" t="s">
        <v>6</v>
      </c>
      <c r="N122" s="1" t="s">
        <v>3</v>
      </c>
      <c r="O122" s="1" t="s">
        <v>4</v>
      </c>
      <c r="P122" s="1" t="s">
        <v>4</v>
      </c>
      <c r="Q122" s="1" t="s">
        <v>4</v>
      </c>
      <c r="R122" s="1" t="s">
        <v>3</v>
      </c>
      <c r="S122" s="1" t="s">
        <v>6</v>
      </c>
      <c r="T122" s="1" t="s">
        <v>4</v>
      </c>
      <c r="U122" s="1" t="s">
        <v>6</v>
      </c>
      <c r="V122" s="1"/>
    </row>
    <row r="123" spans="1:22" ht="15">
      <c r="A123" s="1" t="s">
        <v>129</v>
      </c>
      <c r="B123" s="1" t="s">
        <v>121</v>
      </c>
      <c r="C123" s="1" t="s">
        <v>13</v>
      </c>
      <c r="D123" s="1" t="s">
        <v>6</v>
      </c>
      <c r="E123" s="1" t="s">
        <v>4</v>
      </c>
      <c r="F123" s="1" t="s">
        <v>6</v>
      </c>
      <c r="G123" s="1" t="s">
        <v>6</v>
      </c>
      <c r="H123" s="1" t="s">
        <v>5</v>
      </c>
      <c r="I123" s="1" t="s">
        <v>6</v>
      </c>
      <c r="J123" s="1" t="s">
        <v>4</v>
      </c>
      <c r="K123" s="1" t="s">
        <v>3</v>
      </c>
      <c r="L123" s="1" t="s">
        <v>5</v>
      </c>
      <c r="M123" s="1" t="s">
        <v>3</v>
      </c>
      <c r="N123" s="1" t="s">
        <v>5</v>
      </c>
      <c r="O123" s="1" t="s">
        <v>6</v>
      </c>
      <c r="P123" s="1" t="s">
        <v>5</v>
      </c>
      <c r="Q123" s="1" t="s">
        <v>6</v>
      </c>
      <c r="R123" s="1" t="s">
        <v>5</v>
      </c>
      <c r="S123" s="1" t="s">
        <v>6</v>
      </c>
      <c r="T123" s="1" t="s">
        <v>6</v>
      </c>
      <c r="U123" s="1" t="s">
        <v>6</v>
      </c>
      <c r="V123" s="1"/>
    </row>
    <row r="124" spans="1:22" ht="15">
      <c r="A124" s="1" t="s">
        <v>130</v>
      </c>
      <c r="B124" s="1" t="s">
        <v>121</v>
      </c>
      <c r="C124" s="1" t="s">
        <v>2</v>
      </c>
      <c r="D124" s="1" t="s">
        <v>6</v>
      </c>
      <c r="E124" s="1" t="s">
        <v>4</v>
      </c>
      <c r="F124" s="1" t="s">
        <v>4</v>
      </c>
      <c r="G124" s="1" t="s">
        <v>3</v>
      </c>
      <c r="H124" s="1" t="s">
        <v>4</v>
      </c>
      <c r="I124" s="1" t="s">
        <v>3</v>
      </c>
      <c r="J124" s="1" t="s">
        <v>3</v>
      </c>
      <c r="K124" s="1" t="s">
        <v>4</v>
      </c>
      <c r="L124" s="1" t="s">
        <v>4</v>
      </c>
      <c r="M124" s="1" t="s">
        <v>6</v>
      </c>
      <c r="N124" s="1" t="s">
        <v>6</v>
      </c>
      <c r="O124" s="1" t="s">
        <v>6</v>
      </c>
      <c r="P124" s="1" t="s">
        <v>5</v>
      </c>
      <c r="Q124" s="1" t="s">
        <v>6</v>
      </c>
      <c r="R124" s="1" t="s">
        <v>4</v>
      </c>
      <c r="S124" s="1" t="s">
        <v>4</v>
      </c>
      <c r="T124" s="1" t="s">
        <v>27</v>
      </c>
      <c r="U124" s="1" t="s">
        <v>3</v>
      </c>
      <c r="V124" s="1"/>
    </row>
    <row r="125" spans="1:22" ht="15">
      <c r="A125" s="1" t="s">
        <v>131</v>
      </c>
      <c r="B125" s="1" t="s">
        <v>121</v>
      </c>
      <c r="C125" s="1" t="s">
        <v>2</v>
      </c>
      <c r="D125" s="1" t="s">
        <v>4</v>
      </c>
      <c r="E125" s="1" t="s">
        <v>5</v>
      </c>
      <c r="F125" s="1" t="s">
        <v>6</v>
      </c>
      <c r="G125" s="1" t="s">
        <v>6</v>
      </c>
      <c r="H125" s="1" t="s">
        <v>5</v>
      </c>
      <c r="I125" s="1" t="s">
        <v>3</v>
      </c>
      <c r="J125" s="1" t="s">
        <v>5</v>
      </c>
      <c r="K125" s="1" t="s">
        <v>5</v>
      </c>
      <c r="L125" s="1" t="s">
        <v>5</v>
      </c>
      <c r="M125" s="1" t="s">
        <v>3</v>
      </c>
      <c r="N125" s="1" t="s">
        <v>6</v>
      </c>
      <c r="O125" s="1" t="s">
        <v>6</v>
      </c>
      <c r="P125" s="1" t="s">
        <v>5</v>
      </c>
      <c r="Q125" s="1" t="s">
        <v>5</v>
      </c>
      <c r="R125" s="1" t="s">
        <v>6</v>
      </c>
      <c r="S125" s="1" t="s">
        <v>6</v>
      </c>
      <c r="T125" s="1" t="s">
        <v>6</v>
      </c>
      <c r="U125" s="1" t="s">
        <v>5</v>
      </c>
      <c r="V125" s="1"/>
    </row>
    <row r="126" spans="1:22" ht="15">
      <c r="A126" s="1" t="s">
        <v>132</v>
      </c>
      <c r="B126" s="1" t="s">
        <v>121</v>
      </c>
      <c r="C126" s="1" t="s">
        <v>2</v>
      </c>
      <c r="D126" s="1" t="s">
        <v>3</v>
      </c>
      <c r="E126" s="1" t="s">
        <v>6</v>
      </c>
      <c r="F126" s="1" t="s">
        <v>4</v>
      </c>
      <c r="G126" s="1" t="s">
        <v>6</v>
      </c>
      <c r="H126" s="1" t="s">
        <v>4</v>
      </c>
      <c r="I126" s="1" t="s">
        <v>3</v>
      </c>
      <c r="J126" s="1" t="s">
        <v>4</v>
      </c>
      <c r="K126" s="1" t="s">
        <v>5</v>
      </c>
      <c r="L126" s="1" t="s">
        <v>4</v>
      </c>
      <c r="M126" s="1" t="s">
        <v>6</v>
      </c>
      <c r="N126" s="1" t="s">
        <v>4</v>
      </c>
      <c r="O126" s="1" t="s">
        <v>6</v>
      </c>
      <c r="P126" s="1" t="s">
        <v>4</v>
      </c>
      <c r="Q126" s="1" t="s">
        <v>4</v>
      </c>
      <c r="R126" s="1" t="s">
        <v>3</v>
      </c>
      <c r="S126" s="1" t="s">
        <v>3</v>
      </c>
      <c r="T126" s="1" t="s">
        <v>6</v>
      </c>
      <c r="U126" s="1" t="s">
        <v>6</v>
      </c>
      <c r="V126" s="1"/>
    </row>
    <row r="127" spans="1:22" ht="15">
      <c r="A127" s="1" t="s">
        <v>133</v>
      </c>
      <c r="B127" s="1" t="s">
        <v>121</v>
      </c>
      <c r="C127" s="1" t="s">
        <v>2</v>
      </c>
      <c r="D127" s="1" t="s">
        <v>4</v>
      </c>
      <c r="E127" s="1" t="s">
        <v>5</v>
      </c>
      <c r="F127" s="1" t="s">
        <v>6</v>
      </c>
      <c r="G127" s="1" t="s">
        <v>6</v>
      </c>
      <c r="H127" s="1" t="s">
        <v>5</v>
      </c>
      <c r="I127" s="1" t="s">
        <v>3</v>
      </c>
      <c r="J127" s="1" t="s">
        <v>5</v>
      </c>
      <c r="K127" s="1" t="s">
        <v>5</v>
      </c>
      <c r="L127" s="1" t="s">
        <v>5</v>
      </c>
      <c r="M127" s="1" t="s">
        <v>3</v>
      </c>
      <c r="N127" s="1" t="s">
        <v>6</v>
      </c>
      <c r="O127" s="1" t="s">
        <v>6</v>
      </c>
      <c r="P127" s="1" t="s">
        <v>5</v>
      </c>
      <c r="Q127" s="1" t="s">
        <v>5</v>
      </c>
      <c r="R127" s="1" t="s">
        <v>6</v>
      </c>
      <c r="S127" s="1" t="s">
        <v>6</v>
      </c>
      <c r="T127" s="1" t="s">
        <v>6</v>
      </c>
      <c r="U127" s="1" t="s">
        <v>5</v>
      </c>
      <c r="V127" s="1"/>
    </row>
    <row r="128" spans="1:22" ht="15">
      <c r="A128" s="1" t="s">
        <v>134</v>
      </c>
      <c r="B128" s="1" t="s">
        <v>121</v>
      </c>
      <c r="C128" s="1" t="s">
        <v>2</v>
      </c>
      <c r="D128" s="1" t="s">
        <v>6</v>
      </c>
      <c r="E128" s="1" t="s">
        <v>6</v>
      </c>
      <c r="F128" s="1" t="s">
        <v>6</v>
      </c>
      <c r="G128" s="1" t="s">
        <v>6</v>
      </c>
      <c r="H128" s="1" t="s">
        <v>6</v>
      </c>
      <c r="I128" s="1" t="s">
        <v>6</v>
      </c>
      <c r="J128" s="1" t="s">
        <v>5</v>
      </c>
      <c r="K128" s="1" t="s">
        <v>5</v>
      </c>
      <c r="L128" s="1" t="s">
        <v>6</v>
      </c>
      <c r="M128" s="1" t="s">
        <v>6</v>
      </c>
      <c r="N128" s="1" t="s">
        <v>6</v>
      </c>
      <c r="O128" s="1" t="s">
        <v>6</v>
      </c>
      <c r="P128" s="1" t="s">
        <v>6</v>
      </c>
      <c r="Q128" s="1" t="s">
        <v>6</v>
      </c>
      <c r="R128" s="1" t="s">
        <v>6</v>
      </c>
      <c r="S128" s="1" t="s">
        <v>6</v>
      </c>
      <c r="T128" s="1" t="s">
        <v>6</v>
      </c>
      <c r="U128" s="1" t="s">
        <v>6</v>
      </c>
      <c r="V128" s="1"/>
    </row>
    <row r="129" spans="1:22" ht="15">
      <c r="A129" s="1" t="s">
        <v>135</v>
      </c>
      <c r="B129" s="1" t="s">
        <v>121</v>
      </c>
      <c r="C129" s="1" t="s">
        <v>2</v>
      </c>
      <c r="D129" s="1" t="s">
        <v>6</v>
      </c>
      <c r="E129" s="1" t="s">
        <v>6</v>
      </c>
      <c r="F129" s="1" t="s">
        <v>6</v>
      </c>
      <c r="G129" s="1" t="s">
        <v>6</v>
      </c>
      <c r="H129" s="1" t="s">
        <v>6</v>
      </c>
      <c r="I129" s="1" t="s">
        <v>6</v>
      </c>
      <c r="J129" s="1" t="s">
        <v>6</v>
      </c>
      <c r="K129" s="1" t="s">
        <v>5</v>
      </c>
      <c r="L129" s="1" t="s">
        <v>6</v>
      </c>
      <c r="M129" s="1" t="s">
        <v>6</v>
      </c>
      <c r="N129" s="1" t="s">
        <v>6</v>
      </c>
      <c r="O129" s="1" t="s">
        <v>6</v>
      </c>
      <c r="P129" s="1" t="s">
        <v>6</v>
      </c>
      <c r="Q129" s="1" t="s">
        <v>6</v>
      </c>
      <c r="R129" s="1" t="s">
        <v>6</v>
      </c>
      <c r="S129" s="1" t="s">
        <v>6</v>
      </c>
      <c r="T129" s="1" t="s">
        <v>6</v>
      </c>
      <c r="U129" s="1" t="s">
        <v>6</v>
      </c>
      <c r="V129" s="1"/>
    </row>
    <row r="130" spans="1:22" ht="15">
      <c r="A130" s="1" t="s">
        <v>136</v>
      </c>
      <c r="B130" s="1" t="s">
        <v>121</v>
      </c>
      <c r="C130" s="1" t="s">
        <v>2</v>
      </c>
      <c r="D130" s="1" t="s">
        <v>6</v>
      </c>
      <c r="E130" s="1" t="s">
        <v>4</v>
      </c>
      <c r="F130" s="1" t="s">
        <v>4</v>
      </c>
      <c r="G130" s="1" t="s">
        <v>3</v>
      </c>
      <c r="H130" s="1" t="s">
        <v>4</v>
      </c>
      <c r="I130" s="1" t="s">
        <v>3</v>
      </c>
      <c r="J130" s="1" t="s">
        <v>3</v>
      </c>
      <c r="K130" s="1" t="s">
        <v>4</v>
      </c>
      <c r="L130" s="1" t="s">
        <v>3</v>
      </c>
      <c r="M130" s="1" t="s">
        <v>6</v>
      </c>
      <c r="N130" s="1" t="s">
        <v>6</v>
      </c>
      <c r="O130" s="1" t="s">
        <v>6</v>
      </c>
      <c r="P130" s="1" t="s">
        <v>27</v>
      </c>
      <c r="Q130" s="1" t="s">
        <v>6</v>
      </c>
      <c r="R130" s="1" t="s">
        <v>4</v>
      </c>
      <c r="S130" s="1" t="s">
        <v>4</v>
      </c>
      <c r="T130" s="1" t="s">
        <v>27</v>
      </c>
      <c r="U130" s="1" t="s">
        <v>3</v>
      </c>
      <c r="V130" s="1"/>
    </row>
    <row r="131" spans="1:22" ht="15">
      <c r="A131" s="1" t="s">
        <v>137</v>
      </c>
      <c r="B131" s="1" t="s">
        <v>121</v>
      </c>
      <c r="C131" s="1" t="s">
        <v>13</v>
      </c>
      <c r="D131" s="1" t="s">
        <v>6</v>
      </c>
      <c r="E131" s="1" t="s">
        <v>5</v>
      </c>
      <c r="F131" s="1" t="s">
        <v>6</v>
      </c>
      <c r="G131" s="1" t="s">
        <v>3</v>
      </c>
      <c r="H131" s="1" t="s">
        <v>5</v>
      </c>
      <c r="I131" s="1" t="s">
        <v>3</v>
      </c>
      <c r="J131" s="1" t="s">
        <v>4</v>
      </c>
      <c r="K131" s="1" t="s">
        <v>3</v>
      </c>
      <c r="L131" s="1" t="s">
        <v>5</v>
      </c>
      <c r="M131" s="1" t="s">
        <v>4</v>
      </c>
      <c r="N131" s="1" t="s">
        <v>27</v>
      </c>
      <c r="O131" s="1" t="s">
        <v>6</v>
      </c>
      <c r="P131" s="1" t="s">
        <v>27</v>
      </c>
      <c r="Q131" s="1" t="s">
        <v>3</v>
      </c>
      <c r="R131" s="1" t="s">
        <v>3</v>
      </c>
      <c r="S131" s="1" t="s">
        <v>6</v>
      </c>
      <c r="T131" s="1" t="s">
        <v>3</v>
      </c>
      <c r="U131" s="1" t="s">
        <v>4</v>
      </c>
      <c r="V131" s="1"/>
    </row>
    <row r="132" spans="1:22" ht="15">
      <c r="A132" s="1" t="s">
        <v>138</v>
      </c>
      <c r="B132" s="1" t="s">
        <v>121</v>
      </c>
      <c r="C132" s="1" t="s">
        <v>13</v>
      </c>
      <c r="D132" s="1" t="s">
        <v>4</v>
      </c>
      <c r="E132" s="1" t="s">
        <v>5</v>
      </c>
      <c r="F132" s="1" t="s">
        <v>4</v>
      </c>
      <c r="G132" s="1" t="s">
        <v>3</v>
      </c>
      <c r="H132" s="1" t="s">
        <v>6</v>
      </c>
      <c r="I132" s="1" t="s">
        <v>3</v>
      </c>
      <c r="J132" s="1" t="s">
        <v>3</v>
      </c>
      <c r="K132" s="1" t="s">
        <v>4</v>
      </c>
      <c r="L132" s="1" t="s">
        <v>4</v>
      </c>
      <c r="M132" s="1" t="s">
        <v>3</v>
      </c>
      <c r="N132" s="1" t="s">
        <v>4</v>
      </c>
      <c r="O132" s="1" t="s">
        <v>6</v>
      </c>
      <c r="P132" s="1" t="s">
        <v>6</v>
      </c>
      <c r="Q132" s="1" t="s">
        <v>3</v>
      </c>
      <c r="R132" s="1" t="s">
        <v>3</v>
      </c>
      <c r="S132" s="1" t="s">
        <v>3</v>
      </c>
      <c r="T132" s="1" t="s">
        <v>4</v>
      </c>
      <c r="U132" s="1" t="s">
        <v>3</v>
      </c>
      <c r="V132" s="1"/>
    </row>
    <row r="133" spans="1:22" ht="15">
      <c r="A133" s="1" t="s">
        <v>139</v>
      </c>
      <c r="B133" s="1" t="s">
        <v>121</v>
      </c>
      <c r="C133" s="1" t="s">
        <v>13</v>
      </c>
      <c r="D133" s="1" t="s">
        <v>4</v>
      </c>
      <c r="E133" s="1" t="s">
        <v>6</v>
      </c>
      <c r="F133" s="1" t="s">
        <v>6</v>
      </c>
      <c r="G133" s="1" t="s">
        <v>6</v>
      </c>
      <c r="H133" s="1" t="s">
        <v>5</v>
      </c>
      <c r="I133" s="1" t="s">
        <v>3</v>
      </c>
      <c r="J133" s="1" t="s">
        <v>5</v>
      </c>
      <c r="K133" s="1" t="s">
        <v>5</v>
      </c>
      <c r="L133" s="1" t="s">
        <v>5</v>
      </c>
      <c r="M133" s="1" t="s">
        <v>3</v>
      </c>
      <c r="N133" s="1" t="s">
        <v>6</v>
      </c>
      <c r="O133" s="1" t="s">
        <v>6</v>
      </c>
      <c r="P133" s="1" t="s">
        <v>5</v>
      </c>
      <c r="Q133" s="1" t="s">
        <v>5</v>
      </c>
      <c r="R133" s="1" t="s">
        <v>6</v>
      </c>
      <c r="S133" s="1" t="s">
        <v>6</v>
      </c>
      <c r="T133" s="1" t="s">
        <v>6</v>
      </c>
      <c r="U133" s="1" t="s">
        <v>5</v>
      </c>
      <c r="V133" s="1"/>
    </row>
    <row r="134" spans="1:22" ht="15">
      <c r="A134" s="1" t="s">
        <v>140</v>
      </c>
      <c r="B134" s="1" t="s">
        <v>121</v>
      </c>
      <c r="C134" s="1" t="s">
        <v>13</v>
      </c>
      <c r="D134" s="1" t="s">
        <v>6</v>
      </c>
      <c r="E134" s="1" t="s">
        <v>5</v>
      </c>
      <c r="F134" s="1" t="s">
        <v>6</v>
      </c>
      <c r="G134" s="1" t="s">
        <v>6</v>
      </c>
      <c r="H134" s="1" t="s">
        <v>5</v>
      </c>
      <c r="I134" s="1" t="s">
        <v>6</v>
      </c>
      <c r="J134" s="1" t="s">
        <v>5</v>
      </c>
      <c r="K134" s="1" t="s">
        <v>3</v>
      </c>
      <c r="L134" s="1" t="s">
        <v>5</v>
      </c>
      <c r="M134" s="1" t="s">
        <v>6</v>
      </c>
      <c r="N134" s="1" t="s">
        <v>5</v>
      </c>
      <c r="O134" s="1" t="s">
        <v>6</v>
      </c>
      <c r="P134" s="1" t="s">
        <v>5</v>
      </c>
      <c r="Q134" s="1" t="s">
        <v>6</v>
      </c>
      <c r="R134" s="1" t="s">
        <v>6</v>
      </c>
      <c r="S134" s="1" t="s">
        <v>6</v>
      </c>
      <c r="T134" s="1" t="s">
        <v>5</v>
      </c>
      <c r="U134" s="1" t="s">
        <v>3</v>
      </c>
      <c r="V134" s="1"/>
    </row>
    <row r="135" spans="1:22" ht="15">
      <c r="A135" s="1" t="s">
        <v>141</v>
      </c>
      <c r="B135" s="1" t="s">
        <v>121</v>
      </c>
      <c r="C135" s="1" t="s">
        <v>2</v>
      </c>
      <c r="D135" s="1" t="s">
        <v>3</v>
      </c>
      <c r="E135" s="1" t="s">
        <v>4</v>
      </c>
      <c r="F135" s="1" t="s">
        <v>6</v>
      </c>
      <c r="G135" s="1" t="s">
        <v>6</v>
      </c>
      <c r="H135" s="1" t="s">
        <v>5</v>
      </c>
      <c r="I135" s="1" t="s">
        <v>3</v>
      </c>
      <c r="J135" s="1" t="s">
        <v>4</v>
      </c>
      <c r="K135" s="1" t="s">
        <v>4</v>
      </c>
      <c r="L135" s="1" t="s">
        <v>6</v>
      </c>
      <c r="M135" s="1" t="s">
        <v>6</v>
      </c>
      <c r="N135" s="1" t="s">
        <v>3</v>
      </c>
      <c r="O135" s="1" t="s">
        <v>4</v>
      </c>
      <c r="P135" s="1" t="s">
        <v>4</v>
      </c>
      <c r="Q135" s="1" t="s">
        <v>4</v>
      </c>
      <c r="R135" s="1" t="s">
        <v>3</v>
      </c>
      <c r="S135" s="1" t="s">
        <v>6</v>
      </c>
      <c r="T135" s="1" t="s">
        <v>4</v>
      </c>
      <c r="U135" s="1" t="s">
        <v>6</v>
      </c>
      <c r="V135" s="1"/>
    </row>
    <row r="136" spans="1:22" ht="15">
      <c r="A136" s="1" t="s">
        <v>142</v>
      </c>
      <c r="B136" s="1" t="s">
        <v>121</v>
      </c>
      <c r="C136" s="1" t="s">
        <v>2</v>
      </c>
      <c r="D136" s="1" t="s">
        <v>6</v>
      </c>
      <c r="E136" s="1" t="s">
        <v>6</v>
      </c>
      <c r="F136" s="1" t="s">
        <v>6</v>
      </c>
      <c r="G136" s="1" t="s">
        <v>6</v>
      </c>
      <c r="H136" s="1" t="s">
        <v>6</v>
      </c>
      <c r="I136" s="1" t="s">
        <v>6</v>
      </c>
      <c r="J136" s="1" t="s">
        <v>6</v>
      </c>
      <c r="K136" s="1" t="s">
        <v>5</v>
      </c>
      <c r="L136" s="1" t="s">
        <v>6</v>
      </c>
      <c r="M136" s="1" t="s">
        <v>6</v>
      </c>
      <c r="N136" s="1" t="s">
        <v>6</v>
      </c>
      <c r="O136" s="1" t="s">
        <v>6</v>
      </c>
      <c r="P136" s="1" t="s">
        <v>6</v>
      </c>
      <c r="Q136" s="1" t="s">
        <v>6</v>
      </c>
      <c r="R136" s="1" t="s">
        <v>6</v>
      </c>
      <c r="S136" s="1" t="s">
        <v>6</v>
      </c>
      <c r="T136" s="1" t="s">
        <v>6</v>
      </c>
      <c r="U136" s="1" t="s">
        <v>6</v>
      </c>
      <c r="V136" s="1"/>
    </row>
    <row r="137" spans="1:22" ht="15">
      <c r="A137" s="1" t="s">
        <v>143</v>
      </c>
      <c r="B137" s="1" t="s">
        <v>121</v>
      </c>
      <c r="C137" s="1" t="s">
        <v>2</v>
      </c>
      <c r="D137" s="1" t="s">
        <v>3</v>
      </c>
      <c r="E137" s="1" t="s">
        <v>4</v>
      </c>
      <c r="F137" s="1" t="s">
        <v>6</v>
      </c>
      <c r="G137" s="1" t="s">
        <v>6</v>
      </c>
      <c r="H137" s="1" t="s">
        <v>5</v>
      </c>
      <c r="I137" s="1" t="s">
        <v>3</v>
      </c>
      <c r="J137" s="1" t="s">
        <v>3</v>
      </c>
      <c r="K137" s="1" t="s">
        <v>4</v>
      </c>
      <c r="L137" s="1" t="s">
        <v>4</v>
      </c>
      <c r="M137" s="1" t="s">
        <v>6</v>
      </c>
      <c r="N137" s="1" t="s">
        <v>3</v>
      </c>
      <c r="O137" s="1" t="s">
        <v>4</v>
      </c>
      <c r="P137" s="1" t="s">
        <v>4</v>
      </c>
      <c r="Q137" s="1" t="s">
        <v>4</v>
      </c>
      <c r="R137" s="1" t="s">
        <v>3</v>
      </c>
      <c r="S137" s="1" t="s">
        <v>6</v>
      </c>
      <c r="T137" s="1" t="s">
        <v>4</v>
      </c>
      <c r="U137" s="1" t="s">
        <v>6</v>
      </c>
      <c r="V137" s="1"/>
    </row>
    <row r="138" spans="1:22" ht="15">
      <c r="A138" s="1" t="s">
        <v>144</v>
      </c>
      <c r="B138" s="1" t="s">
        <v>121</v>
      </c>
      <c r="C138" s="1" t="s">
        <v>2</v>
      </c>
      <c r="D138" s="1" t="s">
        <v>6</v>
      </c>
      <c r="E138" s="1" t="s">
        <v>6</v>
      </c>
      <c r="F138" s="1" t="s">
        <v>6</v>
      </c>
      <c r="G138" s="1" t="s">
        <v>6</v>
      </c>
      <c r="H138" s="1" t="s">
        <v>6</v>
      </c>
      <c r="I138" s="1" t="s">
        <v>6</v>
      </c>
      <c r="J138" s="1" t="s">
        <v>6</v>
      </c>
      <c r="K138" s="1" t="s">
        <v>5</v>
      </c>
      <c r="L138" s="1" t="s">
        <v>6</v>
      </c>
      <c r="M138" s="1" t="s">
        <v>6</v>
      </c>
      <c r="N138" s="1" t="s">
        <v>6</v>
      </c>
      <c r="O138" s="1" t="s">
        <v>6</v>
      </c>
      <c r="P138" s="1" t="s">
        <v>6</v>
      </c>
      <c r="Q138" s="1" t="s">
        <v>6</v>
      </c>
      <c r="R138" s="1" t="s">
        <v>6</v>
      </c>
      <c r="S138" s="1" t="s">
        <v>6</v>
      </c>
      <c r="T138" s="1" t="s">
        <v>6</v>
      </c>
      <c r="U138" s="1" t="s">
        <v>6</v>
      </c>
      <c r="V138" s="1"/>
    </row>
    <row r="139" spans="1:22" ht="15">
      <c r="A139" s="1" t="s">
        <v>145</v>
      </c>
      <c r="B139" s="1" t="s">
        <v>121</v>
      </c>
      <c r="C139" s="1" t="s">
        <v>13</v>
      </c>
      <c r="D139" s="1" t="s">
        <v>3</v>
      </c>
      <c r="E139" s="1" t="s">
        <v>4</v>
      </c>
      <c r="F139" s="1" t="s">
        <v>4</v>
      </c>
      <c r="G139" s="1" t="s">
        <v>3</v>
      </c>
      <c r="H139" s="1" t="s">
        <v>4</v>
      </c>
      <c r="I139" s="1" t="s">
        <v>3</v>
      </c>
      <c r="J139" s="1" t="s">
        <v>4</v>
      </c>
      <c r="K139" s="1" t="s">
        <v>3</v>
      </c>
      <c r="L139" s="1" t="s">
        <v>4</v>
      </c>
      <c r="M139" s="1" t="s">
        <v>4</v>
      </c>
      <c r="N139" s="1" t="s">
        <v>4</v>
      </c>
      <c r="O139" s="1" t="s">
        <v>3</v>
      </c>
      <c r="P139" s="1" t="s">
        <v>4</v>
      </c>
      <c r="Q139" s="1" t="s">
        <v>3</v>
      </c>
      <c r="R139" s="1" t="s">
        <v>3</v>
      </c>
      <c r="S139" s="1" t="s">
        <v>3</v>
      </c>
      <c r="T139" s="1" t="s">
        <v>4</v>
      </c>
      <c r="U139" s="1" t="s">
        <v>3</v>
      </c>
      <c r="V139" s="1"/>
    </row>
    <row r="140" spans="1:22" ht="15">
      <c r="A140" s="1" t="s">
        <v>146</v>
      </c>
      <c r="B140" s="1" t="s">
        <v>121</v>
      </c>
      <c r="C140" s="1" t="s">
        <v>13</v>
      </c>
      <c r="D140" s="1" t="s">
        <v>6</v>
      </c>
      <c r="E140" s="1" t="s">
        <v>3</v>
      </c>
      <c r="F140" s="1" t="s">
        <v>6</v>
      </c>
      <c r="G140" s="1" t="s">
        <v>6</v>
      </c>
      <c r="H140" s="1" t="s">
        <v>5</v>
      </c>
      <c r="I140" s="1" t="s">
        <v>6</v>
      </c>
      <c r="J140" s="1" t="s">
        <v>6</v>
      </c>
      <c r="K140" s="1" t="s">
        <v>6</v>
      </c>
      <c r="L140" s="1" t="s">
        <v>5</v>
      </c>
      <c r="M140" s="1" t="s">
        <v>6</v>
      </c>
      <c r="N140" s="1" t="s">
        <v>5</v>
      </c>
      <c r="O140" s="1" t="s">
        <v>6</v>
      </c>
      <c r="P140" s="1" t="s">
        <v>5</v>
      </c>
      <c r="Q140" s="1" t="s">
        <v>6</v>
      </c>
      <c r="R140" s="1" t="s">
        <v>5</v>
      </c>
      <c r="S140" s="1" t="s">
        <v>6</v>
      </c>
      <c r="T140" s="1" t="s">
        <v>5</v>
      </c>
      <c r="U140" s="1" t="s">
        <v>6</v>
      </c>
      <c r="V140" s="1"/>
    </row>
    <row r="141" spans="1:22" ht="15">
      <c r="A141" s="1" t="s">
        <v>147</v>
      </c>
      <c r="B141" s="1" t="s">
        <v>121</v>
      </c>
      <c r="C141" s="1" t="s">
        <v>2</v>
      </c>
      <c r="D141" s="1" t="s">
        <v>4</v>
      </c>
      <c r="E141" s="1" t="s">
        <v>5</v>
      </c>
      <c r="F141" s="1" t="s">
        <v>6</v>
      </c>
      <c r="G141" s="1" t="s">
        <v>6</v>
      </c>
      <c r="H141" s="1" t="s">
        <v>5</v>
      </c>
      <c r="I141" s="1" t="s">
        <v>3</v>
      </c>
      <c r="J141" s="1" t="s">
        <v>5</v>
      </c>
      <c r="K141" s="1" t="s">
        <v>5</v>
      </c>
      <c r="L141" s="1" t="s">
        <v>5</v>
      </c>
      <c r="M141" s="1" t="s">
        <v>3</v>
      </c>
      <c r="N141" s="1" t="s">
        <v>6</v>
      </c>
      <c r="O141" s="1" t="s">
        <v>6</v>
      </c>
      <c r="P141" s="1" t="s">
        <v>5</v>
      </c>
      <c r="Q141" s="1" t="s">
        <v>5</v>
      </c>
      <c r="R141" s="1" t="s">
        <v>6</v>
      </c>
      <c r="S141" s="1" t="s">
        <v>6</v>
      </c>
      <c r="T141" s="1" t="s">
        <v>6</v>
      </c>
      <c r="U141" s="1" t="s">
        <v>5</v>
      </c>
      <c r="V141" s="1"/>
    </row>
    <row r="142" spans="1:22" ht="15">
      <c r="A142" s="1" t="s">
        <v>148</v>
      </c>
      <c r="B142" s="1" t="s">
        <v>121</v>
      </c>
      <c r="C142" s="1" t="s">
        <v>2</v>
      </c>
      <c r="D142" s="1" t="s">
        <v>3</v>
      </c>
      <c r="E142" s="1" t="s">
        <v>6</v>
      </c>
      <c r="F142" s="1" t="s">
        <v>4</v>
      </c>
      <c r="G142" s="1" t="s">
        <v>6</v>
      </c>
      <c r="H142" s="1" t="s">
        <v>4</v>
      </c>
      <c r="I142" s="1" t="s">
        <v>3</v>
      </c>
      <c r="J142" s="1" t="s">
        <v>4</v>
      </c>
      <c r="K142" s="1" t="s">
        <v>5</v>
      </c>
      <c r="L142" s="1" t="s">
        <v>4</v>
      </c>
      <c r="M142" s="1" t="s">
        <v>6</v>
      </c>
      <c r="N142" s="1" t="s">
        <v>4</v>
      </c>
      <c r="O142" s="1" t="s">
        <v>6</v>
      </c>
      <c r="P142" s="1" t="s">
        <v>4</v>
      </c>
      <c r="Q142" s="1" t="s">
        <v>4</v>
      </c>
      <c r="R142" s="1" t="s">
        <v>3</v>
      </c>
      <c r="S142" s="1" t="s">
        <v>3</v>
      </c>
      <c r="T142" s="1" t="s">
        <v>6</v>
      </c>
      <c r="U142" s="1" t="s">
        <v>6</v>
      </c>
      <c r="V142" s="1"/>
    </row>
    <row r="143" spans="1:22" ht="15">
      <c r="A143" s="1" t="s">
        <v>149</v>
      </c>
      <c r="B143" s="1" t="s">
        <v>121</v>
      </c>
      <c r="C143" s="1" t="s">
        <v>2</v>
      </c>
      <c r="D143" s="1" t="s">
        <v>4</v>
      </c>
      <c r="E143" s="1" t="s">
        <v>5</v>
      </c>
      <c r="F143" s="1" t="s">
        <v>6</v>
      </c>
      <c r="G143" s="1" t="s">
        <v>6</v>
      </c>
      <c r="H143" s="1" t="s">
        <v>5</v>
      </c>
      <c r="I143" s="1" t="s">
        <v>5</v>
      </c>
      <c r="J143" s="1" t="s">
        <v>5</v>
      </c>
      <c r="K143" s="1" t="s">
        <v>5</v>
      </c>
      <c r="L143" s="1" t="s">
        <v>5</v>
      </c>
      <c r="M143" s="1" t="s">
        <v>3</v>
      </c>
      <c r="N143" s="1" t="s">
        <v>6</v>
      </c>
      <c r="O143" s="1" t="s">
        <v>6</v>
      </c>
      <c r="P143" s="1" t="s">
        <v>5</v>
      </c>
      <c r="Q143" s="1" t="s">
        <v>5</v>
      </c>
      <c r="R143" s="1" t="s">
        <v>6</v>
      </c>
      <c r="S143" s="1" t="s">
        <v>6</v>
      </c>
      <c r="T143" s="1" t="s">
        <v>6</v>
      </c>
      <c r="U143" s="1" t="s">
        <v>5</v>
      </c>
      <c r="V143" s="1"/>
    </row>
    <row r="144" spans="1:22" ht="15">
      <c r="A144" s="1" t="s">
        <v>150</v>
      </c>
      <c r="B144" s="1" t="s">
        <v>121</v>
      </c>
      <c r="C144" s="1" t="s">
        <v>2</v>
      </c>
      <c r="D144" s="1" t="s">
        <v>3</v>
      </c>
      <c r="E144" s="1" t="s">
        <v>6</v>
      </c>
      <c r="F144" s="1" t="s">
        <v>4</v>
      </c>
      <c r="G144" s="1" t="s">
        <v>5</v>
      </c>
      <c r="H144" s="1" t="s">
        <v>4</v>
      </c>
      <c r="I144" s="1" t="s">
        <v>6</v>
      </c>
      <c r="J144" s="1" t="s">
        <v>5</v>
      </c>
      <c r="K144" s="1" t="s">
        <v>4</v>
      </c>
      <c r="L144" s="1" t="s">
        <v>4</v>
      </c>
      <c r="M144" s="1" t="s">
        <v>6</v>
      </c>
      <c r="N144" s="1" t="s">
        <v>5</v>
      </c>
      <c r="O144" s="1" t="s">
        <v>5</v>
      </c>
      <c r="P144" s="1" t="s">
        <v>5</v>
      </c>
      <c r="Q144" s="1" t="s">
        <v>5</v>
      </c>
      <c r="R144" s="1" t="s">
        <v>5</v>
      </c>
      <c r="S144" s="1" t="s">
        <v>5</v>
      </c>
      <c r="T144" s="1" t="s">
        <v>5</v>
      </c>
      <c r="U144" s="1" t="s">
        <v>5</v>
      </c>
      <c r="V144" s="1"/>
    </row>
    <row r="145" spans="1:22" ht="15">
      <c r="A145" s="1" t="s">
        <v>151</v>
      </c>
      <c r="B145" s="1" t="s">
        <v>121</v>
      </c>
      <c r="C145" s="1" t="s">
        <v>2</v>
      </c>
      <c r="D145" s="1" t="s">
        <v>3</v>
      </c>
      <c r="E145" s="1" t="s">
        <v>6</v>
      </c>
      <c r="F145" s="1" t="s">
        <v>3</v>
      </c>
      <c r="G145" s="1" t="s">
        <v>6</v>
      </c>
      <c r="H145" s="1" t="s">
        <v>4</v>
      </c>
      <c r="I145" s="1" t="s">
        <v>3</v>
      </c>
      <c r="J145" s="1" t="s">
        <v>4</v>
      </c>
      <c r="K145" s="1" t="s">
        <v>5</v>
      </c>
      <c r="L145" s="1" t="s">
        <v>4</v>
      </c>
      <c r="M145" s="1" t="s">
        <v>6</v>
      </c>
      <c r="N145" s="1" t="s">
        <v>4</v>
      </c>
      <c r="O145" s="1" t="s">
        <v>6</v>
      </c>
      <c r="P145" s="1" t="s">
        <v>4</v>
      </c>
      <c r="Q145" s="1" t="s">
        <v>4</v>
      </c>
      <c r="R145" s="1" t="s">
        <v>3</v>
      </c>
      <c r="S145" s="1" t="s">
        <v>3</v>
      </c>
      <c r="T145" s="1" t="s">
        <v>6</v>
      </c>
      <c r="U145" s="1" t="s">
        <v>6</v>
      </c>
      <c r="V145" s="1"/>
    </row>
    <row r="146" spans="1:22" ht="15">
      <c r="A146" s="1" t="s">
        <v>152</v>
      </c>
      <c r="B146" s="1" t="s">
        <v>121</v>
      </c>
      <c r="C146" s="1" t="s">
        <v>2</v>
      </c>
      <c r="D146" s="1" t="s">
        <v>3</v>
      </c>
      <c r="E146" s="1" t="s">
        <v>3</v>
      </c>
      <c r="F146" s="1" t="s">
        <v>3</v>
      </c>
      <c r="G146" s="1" t="s">
        <v>3</v>
      </c>
      <c r="H146" s="1" t="s">
        <v>4</v>
      </c>
      <c r="I146" s="1" t="s">
        <v>4</v>
      </c>
      <c r="J146" s="1" t="s">
        <v>4</v>
      </c>
      <c r="K146" s="1" t="s">
        <v>4</v>
      </c>
      <c r="L146" s="1" t="s">
        <v>4</v>
      </c>
      <c r="M146" s="1" t="s">
        <v>4</v>
      </c>
      <c r="N146" s="1" t="s">
        <v>4</v>
      </c>
      <c r="O146" s="1" t="s">
        <v>4</v>
      </c>
      <c r="P146" s="1" t="s">
        <v>4</v>
      </c>
      <c r="Q146" s="1" t="s">
        <v>4</v>
      </c>
      <c r="R146" s="1" t="s">
        <v>4</v>
      </c>
      <c r="S146" s="1" t="s">
        <v>4</v>
      </c>
      <c r="T146" s="1" t="s">
        <v>4</v>
      </c>
      <c r="U146" s="1" t="s">
        <v>4</v>
      </c>
      <c r="V146" s="1"/>
    </row>
    <row r="147" spans="1:22" ht="15">
      <c r="A147" s="1" t="s">
        <v>153</v>
      </c>
      <c r="B147" s="1" t="s">
        <v>121</v>
      </c>
      <c r="C147" s="1" t="s">
        <v>2</v>
      </c>
      <c r="D147" s="1" t="s">
        <v>3</v>
      </c>
      <c r="E147" s="1" t="s">
        <v>4</v>
      </c>
      <c r="F147" s="1" t="s">
        <v>6</v>
      </c>
      <c r="G147" s="1" t="s">
        <v>6</v>
      </c>
      <c r="H147" s="1" t="s">
        <v>5</v>
      </c>
      <c r="I147" s="1" t="s">
        <v>3</v>
      </c>
      <c r="J147" s="1" t="s">
        <v>3</v>
      </c>
      <c r="K147" s="1" t="s">
        <v>4</v>
      </c>
      <c r="L147" s="1" t="s">
        <v>4</v>
      </c>
      <c r="M147" s="1" t="s">
        <v>6</v>
      </c>
      <c r="N147" s="1" t="s">
        <v>3</v>
      </c>
      <c r="O147" s="1" t="s">
        <v>4</v>
      </c>
      <c r="P147" s="1" t="s">
        <v>4</v>
      </c>
      <c r="Q147" s="1" t="s">
        <v>4</v>
      </c>
      <c r="R147" s="1" t="s">
        <v>3</v>
      </c>
      <c r="S147" s="1" t="s">
        <v>6</v>
      </c>
      <c r="T147" s="1" t="s">
        <v>4</v>
      </c>
      <c r="U147" s="1" t="s">
        <v>6</v>
      </c>
      <c r="V147" s="1"/>
    </row>
    <row r="148" spans="1:22" ht="15">
      <c r="A148" s="1" t="s">
        <v>154</v>
      </c>
      <c r="B148" s="1" t="s">
        <v>121</v>
      </c>
      <c r="C148" s="1" t="s">
        <v>2</v>
      </c>
      <c r="D148" s="1" t="s">
        <v>3</v>
      </c>
      <c r="E148" s="1" t="s">
        <v>4</v>
      </c>
      <c r="F148" s="1" t="s">
        <v>6</v>
      </c>
      <c r="G148" s="1" t="s">
        <v>6</v>
      </c>
      <c r="H148" s="1" t="s">
        <v>5</v>
      </c>
      <c r="I148" s="1" t="s">
        <v>3</v>
      </c>
      <c r="J148" s="1" t="s">
        <v>4</v>
      </c>
      <c r="K148" s="1" t="s">
        <v>4</v>
      </c>
      <c r="L148" s="1" t="s">
        <v>6</v>
      </c>
      <c r="M148" s="1" t="s">
        <v>6</v>
      </c>
      <c r="N148" s="1" t="s">
        <v>3</v>
      </c>
      <c r="O148" s="1" t="s">
        <v>4</v>
      </c>
      <c r="P148" s="1" t="s">
        <v>4</v>
      </c>
      <c r="Q148" s="1" t="s">
        <v>4</v>
      </c>
      <c r="R148" s="1" t="s">
        <v>3</v>
      </c>
      <c r="S148" s="1" t="s">
        <v>6</v>
      </c>
      <c r="T148" s="1" t="s">
        <v>4</v>
      </c>
      <c r="U148" s="1" t="s">
        <v>6</v>
      </c>
      <c r="V148" s="1"/>
    </row>
    <row r="149" spans="1:22" ht="15">
      <c r="A149" s="1" t="s">
        <v>155</v>
      </c>
      <c r="B149" s="1" t="s">
        <v>121</v>
      </c>
      <c r="C149" s="1" t="s">
        <v>13</v>
      </c>
      <c r="D149" s="1" t="s">
        <v>4</v>
      </c>
      <c r="E149" s="1" t="s">
        <v>5</v>
      </c>
      <c r="F149" s="1" t="s">
        <v>6</v>
      </c>
      <c r="G149" s="1" t="s">
        <v>6</v>
      </c>
      <c r="H149" s="1" t="s">
        <v>5</v>
      </c>
      <c r="I149" s="1" t="s">
        <v>3</v>
      </c>
      <c r="J149" s="1" t="s">
        <v>5</v>
      </c>
      <c r="K149" s="1" t="s">
        <v>5</v>
      </c>
      <c r="L149" s="1" t="s">
        <v>5</v>
      </c>
      <c r="M149" s="1" t="s">
        <v>4</v>
      </c>
      <c r="N149" s="1" t="s">
        <v>6</v>
      </c>
      <c r="O149" s="1" t="s">
        <v>6</v>
      </c>
      <c r="P149" s="1" t="s">
        <v>5</v>
      </c>
      <c r="Q149" s="1" t="s">
        <v>5</v>
      </c>
      <c r="R149" s="1" t="s">
        <v>6</v>
      </c>
      <c r="S149" s="1" t="s">
        <v>6</v>
      </c>
      <c r="T149" s="1" t="s">
        <v>6</v>
      </c>
      <c r="U149" s="1" t="s">
        <v>5</v>
      </c>
      <c r="V149" s="1"/>
    </row>
    <row r="150" spans="1:22" ht="15">
      <c r="A150" s="1" t="s">
        <v>156</v>
      </c>
      <c r="B150" s="1" t="s">
        <v>121</v>
      </c>
      <c r="C150" s="1" t="s">
        <v>13</v>
      </c>
      <c r="D150" s="1" t="s">
        <v>3</v>
      </c>
      <c r="E150" s="1" t="s">
        <v>4</v>
      </c>
      <c r="F150" s="1" t="s">
        <v>3</v>
      </c>
      <c r="G150" s="1" t="s">
        <v>3</v>
      </c>
      <c r="H150" s="1" t="s">
        <v>4</v>
      </c>
      <c r="I150" s="1" t="s">
        <v>3</v>
      </c>
      <c r="J150" s="1" t="s">
        <v>4</v>
      </c>
      <c r="K150" s="1" t="s">
        <v>3</v>
      </c>
      <c r="L150" s="1" t="s">
        <v>4</v>
      </c>
      <c r="M150" s="1" t="s">
        <v>3</v>
      </c>
      <c r="N150" s="1" t="s">
        <v>4</v>
      </c>
      <c r="O150" s="1" t="s">
        <v>3</v>
      </c>
      <c r="P150" s="1" t="s">
        <v>4</v>
      </c>
      <c r="Q150" s="1" t="s">
        <v>3</v>
      </c>
      <c r="R150" s="1" t="s">
        <v>3</v>
      </c>
      <c r="S150" s="1" t="s">
        <v>3</v>
      </c>
      <c r="T150" s="1" t="s">
        <v>4</v>
      </c>
      <c r="U150" s="1" t="s">
        <v>3</v>
      </c>
      <c r="V150" s="1"/>
    </row>
    <row r="151" spans="1:22" ht="15">
      <c r="A151" s="1" t="s">
        <v>157</v>
      </c>
      <c r="B151" s="1" t="s">
        <v>121</v>
      </c>
      <c r="C151" s="1" t="s">
        <v>2</v>
      </c>
      <c r="D151" s="1" t="s">
        <v>3</v>
      </c>
      <c r="E151" s="1" t="s">
        <v>4</v>
      </c>
      <c r="F151" s="1" t="s">
        <v>3</v>
      </c>
      <c r="G151" s="1" t="s">
        <v>4</v>
      </c>
      <c r="H151" s="1" t="s">
        <v>4</v>
      </c>
      <c r="I151" s="1" t="s">
        <v>3</v>
      </c>
      <c r="J151" s="1" t="s">
        <v>4</v>
      </c>
      <c r="K151" s="1" t="s">
        <v>4</v>
      </c>
      <c r="L151" s="1" t="s">
        <v>4</v>
      </c>
      <c r="M151" s="1" t="s">
        <v>3</v>
      </c>
      <c r="N151" s="1" t="s">
        <v>3</v>
      </c>
      <c r="O151" s="1" t="s">
        <v>4</v>
      </c>
      <c r="P151" s="1" t="s">
        <v>4</v>
      </c>
      <c r="Q151" s="1" t="s">
        <v>3</v>
      </c>
      <c r="R151" s="1" t="s">
        <v>3</v>
      </c>
      <c r="S151" s="1" t="s">
        <v>3</v>
      </c>
      <c r="T151" s="1" t="s">
        <v>3</v>
      </c>
      <c r="U151" s="1" t="s">
        <v>3</v>
      </c>
      <c r="V151" s="1"/>
    </row>
    <row r="152" spans="1:22" ht="15">
      <c r="A152" s="1" t="s">
        <v>158</v>
      </c>
      <c r="B152" s="1" t="s">
        <v>121</v>
      </c>
      <c r="C152" s="1" t="s">
        <v>13</v>
      </c>
      <c r="D152" s="1" t="s">
        <v>3</v>
      </c>
      <c r="E152" s="1" t="s">
        <v>4</v>
      </c>
      <c r="F152" s="1" t="s">
        <v>3</v>
      </c>
      <c r="G152" s="1" t="s">
        <v>3</v>
      </c>
      <c r="H152" s="1" t="s">
        <v>4</v>
      </c>
      <c r="I152" s="1" t="s">
        <v>3</v>
      </c>
      <c r="J152" s="1" t="s">
        <v>4</v>
      </c>
      <c r="K152" s="1" t="s">
        <v>3</v>
      </c>
      <c r="L152" s="1" t="s">
        <v>4</v>
      </c>
      <c r="M152" s="1" t="s">
        <v>4</v>
      </c>
      <c r="N152" s="1" t="s">
        <v>4</v>
      </c>
      <c r="O152" s="1" t="s">
        <v>3</v>
      </c>
      <c r="P152" s="1" t="s">
        <v>4</v>
      </c>
      <c r="Q152" s="1" t="s">
        <v>3</v>
      </c>
      <c r="R152" s="1" t="s">
        <v>3</v>
      </c>
      <c r="S152" s="1" t="s">
        <v>3</v>
      </c>
      <c r="T152" s="1" t="s">
        <v>4</v>
      </c>
      <c r="U152" s="1" t="s">
        <v>3</v>
      </c>
      <c r="V152" s="1"/>
    </row>
    <row r="153" spans="1:22" ht="15">
      <c r="A153" s="1" t="s">
        <v>159</v>
      </c>
      <c r="B153" s="1" t="s">
        <v>121</v>
      </c>
      <c r="C153" s="1" t="s">
        <v>13</v>
      </c>
      <c r="D153" s="1" t="s">
        <v>3</v>
      </c>
      <c r="E153" s="1" t="s">
        <v>3</v>
      </c>
      <c r="F153" s="1" t="s">
        <v>6</v>
      </c>
      <c r="G153" s="1" t="s">
        <v>4</v>
      </c>
      <c r="H153" s="1" t="s">
        <v>3</v>
      </c>
      <c r="I153" s="1" t="s">
        <v>5</v>
      </c>
      <c r="J153" s="1" t="s">
        <v>5</v>
      </c>
      <c r="K153" s="1" t="s">
        <v>5</v>
      </c>
      <c r="L153" s="1" t="s">
        <v>5</v>
      </c>
      <c r="M153" s="1" t="s">
        <v>5</v>
      </c>
      <c r="N153" s="1" t="s">
        <v>6</v>
      </c>
      <c r="O153" s="1" t="s">
        <v>5</v>
      </c>
      <c r="P153" s="1" t="s">
        <v>6</v>
      </c>
      <c r="Q153" s="1" t="s">
        <v>5</v>
      </c>
      <c r="R153" s="1" t="s">
        <v>6</v>
      </c>
      <c r="S153" s="1" t="s">
        <v>5</v>
      </c>
      <c r="T153" s="1" t="s">
        <v>6</v>
      </c>
      <c r="U153" s="1" t="s">
        <v>4</v>
      </c>
      <c r="V153" s="1"/>
    </row>
    <row r="154" spans="1:22" ht="15">
      <c r="A154" s="1" t="s">
        <v>160</v>
      </c>
      <c r="B154" s="1" t="s">
        <v>121</v>
      </c>
      <c r="C154" s="1" t="s">
        <v>2</v>
      </c>
      <c r="D154" s="1" t="s">
        <v>3</v>
      </c>
      <c r="E154" s="1" t="s">
        <v>4</v>
      </c>
      <c r="F154" s="1" t="s">
        <v>6</v>
      </c>
      <c r="G154" s="1" t="s">
        <v>6</v>
      </c>
      <c r="H154" s="1" t="s">
        <v>5</v>
      </c>
      <c r="I154" s="1" t="s">
        <v>3</v>
      </c>
      <c r="J154" s="1" t="s">
        <v>4</v>
      </c>
      <c r="K154" s="1" t="s">
        <v>4</v>
      </c>
      <c r="L154" s="1" t="s">
        <v>6</v>
      </c>
      <c r="M154" s="1" t="s">
        <v>6</v>
      </c>
      <c r="N154" s="1" t="s">
        <v>3</v>
      </c>
      <c r="O154" s="1" t="s">
        <v>4</v>
      </c>
      <c r="P154" s="1" t="s">
        <v>4</v>
      </c>
      <c r="Q154" s="1" t="s">
        <v>4</v>
      </c>
      <c r="R154" s="1" t="s">
        <v>3</v>
      </c>
      <c r="S154" s="1" t="s">
        <v>6</v>
      </c>
      <c r="T154" s="1" t="s">
        <v>4</v>
      </c>
      <c r="U154" s="1" t="s">
        <v>6</v>
      </c>
      <c r="V154" s="1"/>
    </row>
    <row r="155" spans="1:22" ht="15">
      <c r="A155" s="1" t="s">
        <v>161</v>
      </c>
      <c r="B155" s="1" t="s">
        <v>121</v>
      </c>
      <c r="C155" s="1" t="s">
        <v>2</v>
      </c>
      <c r="D155" s="1" t="s">
        <v>6</v>
      </c>
      <c r="E155" s="1" t="s">
        <v>3</v>
      </c>
      <c r="F155" s="1" t="s">
        <v>6</v>
      </c>
      <c r="G155" s="1" t="s">
        <v>6</v>
      </c>
      <c r="H155" s="1" t="s">
        <v>3</v>
      </c>
      <c r="I155" s="1" t="s">
        <v>6</v>
      </c>
      <c r="J155" s="1" t="s">
        <v>6</v>
      </c>
      <c r="K155" s="1" t="s">
        <v>6</v>
      </c>
      <c r="L155" s="1" t="s">
        <v>3</v>
      </c>
      <c r="M155" s="1" t="s">
        <v>6</v>
      </c>
      <c r="N155" s="1" t="s">
        <v>3</v>
      </c>
      <c r="O155" s="1" t="s">
        <v>6</v>
      </c>
      <c r="P155" s="1" t="s">
        <v>3</v>
      </c>
      <c r="Q155" s="1" t="s">
        <v>3</v>
      </c>
      <c r="R155" s="1" t="s">
        <v>6</v>
      </c>
      <c r="S155" s="1" t="s">
        <v>6</v>
      </c>
      <c r="T155" s="1" t="s">
        <v>6</v>
      </c>
      <c r="U155" s="1" t="s">
        <v>3</v>
      </c>
      <c r="V155" s="1"/>
    </row>
    <row r="156" spans="1:22" ht="15">
      <c r="A156" t="s">
        <v>162</v>
      </c>
      <c r="B156" s="1" t="s">
        <v>121</v>
      </c>
      <c r="C156" s="1" t="s">
        <v>2</v>
      </c>
      <c r="D156" s="1" t="s">
        <v>4</v>
      </c>
      <c r="E156" s="1" t="s">
        <v>5</v>
      </c>
      <c r="F156" s="1" t="s">
        <v>6</v>
      </c>
      <c r="G156" s="1" t="s">
        <v>6</v>
      </c>
      <c r="H156" s="1" t="s">
        <v>5</v>
      </c>
      <c r="I156" s="1" t="s">
        <v>3</v>
      </c>
      <c r="J156" s="1" t="s">
        <v>5</v>
      </c>
      <c r="K156" s="1" t="s">
        <v>5</v>
      </c>
      <c r="L156" s="1" t="s">
        <v>5</v>
      </c>
      <c r="M156" s="1" t="s">
        <v>3</v>
      </c>
      <c r="N156" s="1" t="s">
        <v>6</v>
      </c>
      <c r="O156" s="1" t="s">
        <v>6</v>
      </c>
      <c r="P156" s="1" t="s">
        <v>5</v>
      </c>
      <c r="Q156" s="1" t="s">
        <v>5</v>
      </c>
      <c r="R156" s="1" t="s">
        <v>6</v>
      </c>
      <c r="S156" s="1" t="s">
        <v>6</v>
      </c>
      <c r="T156" s="1" t="s">
        <v>6</v>
      </c>
      <c r="U156" s="1" t="s">
        <v>5</v>
      </c>
      <c r="V156" s="1"/>
    </row>
    <row r="157" spans="1:22" ht="15">
      <c r="A157" t="s">
        <v>163</v>
      </c>
      <c r="B157" s="1" t="s">
        <v>121</v>
      </c>
      <c r="C157" s="1" t="s">
        <v>2</v>
      </c>
      <c r="D157" s="1" t="s">
        <v>3</v>
      </c>
      <c r="E157" s="1" t="s">
        <v>6</v>
      </c>
      <c r="F157" s="1" t="s">
        <v>3</v>
      </c>
      <c r="G157" s="1" t="s">
        <v>6</v>
      </c>
      <c r="H157" s="1" t="s">
        <v>4</v>
      </c>
      <c r="I157" s="1" t="s">
        <v>3</v>
      </c>
      <c r="J157" s="1" t="s">
        <v>4</v>
      </c>
      <c r="K157" s="1" t="s">
        <v>5</v>
      </c>
      <c r="L157" s="1" t="s">
        <v>4</v>
      </c>
      <c r="M157" s="1" t="s">
        <v>6</v>
      </c>
      <c r="N157" s="1" t="s">
        <v>4</v>
      </c>
      <c r="O157" s="1" t="s">
        <v>6</v>
      </c>
      <c r="P157" s="1" t="s">
        <v>4</v>
      </c>
      <c r="Q157" s="1" t="s">
        <v>4</v>
      </c>
      <c r="R157" s="1" t="s">
        <v>3</v>
      </c>
      <c r="S157" s="1" t="s">
        <v>3</v>
      </c>
      <c r="T157" s="1" t="s">
        <v>6</v>
      </c>
      <c r="U157" s="1" t="s">
        <v>6</v>
      </c>
      <c r="V157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8B68-F0B5-4763-92CD-9649AD5EC32B}">
  <dimension ref="A1:AX23"/>
  <sheetViews>
    <sheetView workbookViewId="0" topLeftCell="A1">
      <selection activeCell="M15" sqref="M15"/>
    </sheetView>
  </sheetViews>
  <sheetFormatPr defaultColWidth="9.140625" defaultRowHeight="15"/>
  <sheetData>
    <row r="1" ht="15">
      <c r="A1" t="s">
        <v>178</v>
      </c>
    </row>
    <row r="2" spans="5:49" ht="15">
      <c r="E2" s="2"/>
      <c r="F2" s="2"/>
      <c r="G2" s="2"/>
      <c r="H2" s="2"/>
      <c r="I2" s="2"/>
      <c r="J2" s="2"/>
      <c r="K2" s="2"/>
      <c r="L2" s="35"/>
      <c r="M2" s="35"/>
      <c r="N2" s="35"/>
      <c r="O2" s="35"/>
      <c r="P2" s="35"/>
      <c r="Q2" s="35"/>
      <c r="R2" s="35"/>
      <c r="S2" s="35"/>
      <c r="T2" s="35" t="s">
        <v>180</v>
      </c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4"/>
      <c r="AJ2" s="4"/>
      <c r="AK2" s="4"/>
      <c r="AL2" s="4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5:49" ht="15">
      <c r="E3" s="2"/>
      <c r="F3" s="2"/>
      <c r="G3" s="2" t="s">
        <v>181</v>
      </c>
      <c r="H3" s="2"/>
      <c r="I3" s="2"/>
      <c r="J3" s="2"/>
      <c r="K3" s="2"/>
      <c r="L3" s="35" t="s">
        <v>182</v>
      </c>
      <c r="M3" s="35"/>
      <c r="N3" s="35"/>
      <c r="O3" s="35"/>
      <c r="P3" s="35"/>
      <c r="Q3" s="35"/>
      <c r="R3" s="35"/>
      <c r="S3" s="35"/>
      <c r="T3" s="35" t="s">
        <v>183</v>
      </c>
      <c r="U3" s="35"/>
      <c r="V3" s="35"/>
      <c r="W3" s="35"/>
      <c r="X3" s="35"/>
      <c r="Y3" s="35"/>
      <c r="Z3" s="35"/>
      <c r="AA3" s="35"/>
      <c r="AB3" s="35"/>
      <c r="AC3" s="35"/>
      <c r="AD3" s="4"/>
      <c r="AE3" s="4"/>
      <c r="AF3" s="4"/>
      <c r="AG3" s="4" t="s">
        <v>184</v>
      </c>
      <c r="AH3" s="4"/>
      <c r="AI3" s="4"/>
      <c r="AJ3" s="4"/>
      <c r="AK3" s="4"/>
      <c r="AL3" s="4"/>
      <c r="AM3" s="36"/>
      <c r="AN3" s="36"/>
      <c r="AO3" s="36"/>
      <c r="AP3" s="36"/>
      <c r="AQ3" s="36"/>
      <c r="AR3" s="36" t="s">
        <v>185</v>
      </c>
      <c r="AS3" s="36"/>
      <c r="AT3" s="36"/>
      <c r="AU3" s="36"/>
      <c r="AV3" s="36"/>
      <c r="AW3" s="36"/>
    </row>
    <row r="4" spans="1:49" ht="15">
      <c r="A4" t="s">
        <v>186</v>
      </c>
      <c r="B4" t="s">
        <v>187</v>
      </c>
      <c r="C4" t="s">
        <v>171</v>
      </c>
      <c r="D4" t="s">
        <v>188</v>
      </c>
      <c r="E4" s="37">
        <v>1</v>
      </c>
      <c r="F4" s="37">
        <v>2</v>
      </c>
      <c r="G4" s="37">
        <v>3</v>
      </c>
      <c r="H4" s="37">
        <v>4</v>
      </c>
      <c r="I4" s="37">
        <v>5</v>
      </c>
      <c r="J4" s="37">
        <v>6</v>
      </c>
      <c r="K4" s="37" t="s">
        <v>172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9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 t="s">
        <v>172</v>
      </c>
      <c r="AD4" s="40">
        <v>24</v>
      </c>
      <c r="AE4" s="40">
        <v>25</v>
      </c>
      <c r="AF4" s="40">
        <v>26</v>
      </c>
      <c r="AG4" s="40">
        <v>27</v>
      </c>
      <c r="AH4" s="40">
        <v>28</v>
      </c>
      <c r="AI4" s="40">
        <v>29</v>
      </c>
      <c r="AJ4" s="40">
        <v>30</v>
      </c>
      <c r="AK4" s="40">
        <v>31</v>
      </c>
      <c r="AL4" s="40" t="s">
        <v>172</v>
      </c>
      <c r="AM4" s="38">
        <v>32</v>
      </c>
      <c r="AN4" s="38">
        <v>33</v>
      </c>
      <c r="AO4" s="38">
        <v>34</v>
      </c>
      <c r="AP4" s="38">
        <v>35</v>
      </c>
      <c r="AQ4" s="38">
        <v>36</v>
      </c>
      <c r="AR4" s="38">
        <v>37</v>
      </c>
      <c r="AS4" s="38">
        <v>38</v>
      </c>
      <c r="AT4" s="38">
        <v>39</v>
      </c>
      <c r="AU4" s="38">
        <v>40</v>
      </c>
      <c r="AV4" s="38">
        <v>41</v>
      </c>
      <c r="AW4" s="38" t="s">
        <v>172</v>
      </c>
    </row>
    <row r="5" spans="1:50" ht="15">
      <c r="A5" s="43">
        <v>1</v>
      </c>
      <c r="B5" t="s">
        <v>189</v>
      </c>
      <c r="C5" t="s">
        <v>190</v>
      </c>
      <c r="D5" t="s">
        <v>191</v>
      </c>
      <c r="E5" s="37">
        <v>0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f>SUM(E5:J5)</f>
        <v>5</v>
      </c>
      <c r="L5" s="39">
        <v>1</v>
      </c>
      <c r="M5" s="39">
        <v>1</v>
      </c>
      <c r="N5" s="39">
        <v>1</v>
      </c>
      <c r="O5" s="39">
        <v>1</v>
      </c>
      <c r="P5" s="39">
        <v>1</v>
      </c>
      <c r="Q5" s="39">
        <v>1</v>
      </c>
      <c r="R5" s="39">
        <v>1</v>
      </c>
      <c r="S5" s="39">
        <v>1</v>
      </c>
      <c r="T5" s="39">
        <v>1</v>
      </c>
      <c r="U5" s="39">
        <v>1</v>
      </c>
      <c r="V5" s="39">
        <v>1</v>
      </c>
      <c r="W5" s="39">
        <v>0</v>
      </c>
      <c r="X5" s="39">
        <v>0</v>
      </c>
      <c r="Y5" s="39">
        <v>0</v>
      </c>
      <c r="Z5" s="39">
        <v>1</v>
      </c>
      <c r="AA5" s="39">
        <v>1</v>
      </c>
      <c r="AB5" s="39">
        <v>1</v>
      </c>
      <c r="AC5" s="39">
        <f>SUM(L5:AB5)</f>
        <v>14</v>
      </c>
      <c r="AD5" s="20">
        <v>1</v>
      </c>
      <c r="AE5" s="20">
        <v>1</v>
      </c>
      <c r="AF5" s="20">
        <v>1</v>
      </c>
      <c r="AG5" s="20">
        <v>1</v>
      </c>
      <c r="AH5" s="20">
        <v>1</v>
      </c>
      <c r="AI5" s="20">
        <v>1</v>
      </c>
      <c r="AJ5" s="20">
        <v>1</v>
      </c>
      <c r="AK5" s="20">
        <v>1</v>
      </c>
      <c r="AL5" s="20">
        <f>SUM(AD5:AK5)</f>
        <v>8</v>
      </c>
      <c r="AM5" s="39">
        <v>1</v>
      </c>
      <c r="AN5" s="39">
        <v>1</v>
      </c>
      <c r="AO5" s="39">
        <v>1</v>
      </c>
      <c r="AP5" s="39">
        <v>1</v>
      </c>
      <c r="AQ5" s="39">
        <v>1</v>
      </c>
      <c r="AR5" s="39">
        <v>1</v>
      </c>
      <c r="AS5" s="39">
        <v>1</v>
      </c>
      <c r="AT5" s="39">
        <v>1</v>
      </c>
      <c r="AU5" s="39">
        <v>1</v>
      </c>
      <c r="AV5" s="39">
        <v>1</v>
      </c>
      <c r="AW5" s="39">
        <f>SUM(AM5:AV5)</f>
        <v>10</v>
      </c>
      <c r="AX5">
        <f>SUM(AW5,AL5,AC5,K5)</f>
        <v>37</v>
      </c>
    </row>
    <row r="6" spans="11:50" ht="15">
      <c r="K6">
        <f>5*100/6</f>
        <v>83.33333333333333</v>
      </c>
      <c r="AC6">
        <f>14*100/17</f>
        <v>82.3529411764706</v>
      </c>
      <c r="AL6">
        <f>8*100/8</f>
        <v>100</v>
      </c>
      <c r="AW6">
        <v>100</v>
      </c>
      <c r="AX6">
        <f>37*100/41</f>
        <v>90.2439024390244</v>
      </c>
    </row>
    <row r="7" spans="5:49" ht="15">
      <c r="E7" s="2"/>
      <c r="F7" s="2"/>
      <c r="G7" s="2"/>
      <c r="H7" s="2"/>
      <c r="I7" s="2"/>
      <c r="J7" s="2"/>
      <c r="K7" s="2"/>
      <c r="L7" s="35"/>
      <c r="M7" s="35"/>
      <c r="N7" s="35"/>
      <c r="O7" s="35"/>
      <c r="P7" s="35"/>
      <c r="Q7" s="35"/>
      <c r="R7" s="35"/>
      <c r="S7" s="35"/>
      <c r="T7" s="35" t="s">
        <v>180</v>
      </c>
      <c r="U7" s="35"/>
      <c r="V7" s="35"/>
      <c r="W7" s="35"/>
      <c r="X7" s="35"/>
      <c r="Y7" s="35"/>
      <c r="Z7" s="35"/>
      <c r="AA7" s="35"/>
      <c r="AB7" s="35"/>
      <c r="AC7" s="35"/>
      <c r="AD7" s="4"/>
      <c r="AE7" s="4"/>
      <c r="AF7" s="4"/>
      <c r="AG7" s="4"/>
      <c r="AH7" s="4"/>
      <c r="AI7" s="4"/>
      <c r="AJ7" s="4"/>
      <c r="AK7" s="4"/>
      <c r="AL7" s="4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5:49" ht="15">
      <c r="E8" s="2"/>
      <c r="F8" s="2"/>
      <c r="G8" s="2" t="s">
        <v>181</v>
      </c>
      <c r="H8" s="2"/>
      <c r="I8" s="2"/>
      <c r="J8" s="2"/>
      <c r="K8" s="2"/>
      <c r="L8" s="35" t="s">
        <v>182</v>
      </c>
      <c r="M8" s="35"/>
      <c r="N8" s="35"/>
      <c r="O8" s="35"/>
      <c r="P8" s="35"/>
      <c r="Q8" s="35"/>
      <c r="R8" s="35"/>
      <c r="S8" s="35"/>
      <c r="T8" s="35" t="s">
        <v>183</v>
      </c>
      <c r="U8" s="35"/>
      <c r="V8" s="35"/>
      <c r="W8" s="35"/>
      <c r="X8" s="35"/>
      <c r="Y8" s="35"/>
      <c r="Z8" s="35"/>
      <c r="AA8" s="35"/>
      <c r="AB8" s="35"/>
      <c r="AC8" s="35"/>
      <c r="AD8" s="4"/>
      <c r="AE8" s="4"/>
      <c r="AF8" s="4"/>
      <c r="AG8" s="4" t="s">
        <v>184</v>
      </c>
      <c r="AH8" s="4"/>
      <c r="AI8" s="4"/>
      <c r="AJ8" s="4"/>
      <c r="AK8" s="4"/>
      <c r="AL8" s="4"/>
      <c r="AM8" s="36"/>
      <c r="AN8" s="36"/>
      <c r="AO8" s="36"/>
      <c r="AP8" s="36"/>
      <c r="AQ8" s="36"/>
      <c r="AR8" s="36" t="s">
        <v>185</v>
      </c>
      <c r="AS8" s="36"/>
      <c r="AT8" s="36"/>
      <c r="AU8" s="36"/>
      <c r="AV8" s="36"/>
      <c r="AW8" s="36"/>
    </row>
    <row r="9" spans="1:49" ht="15">
      <c r="A9" t="s">
        <v>186</v>
      </c>
      <c r="B9" t="s">
        <v>187</v>
      </c>
      <c r="C9" t="s">
        <v>171</v>
      </c>
      <c r="D9" t="s">
        <v>188</v>
      </c>
      <c r="E9" s="37">
        <v>1</v>
      </c>
      <c r="F9" s="37">
        <v>2</v>
      </c>
      <c r="G9" s="37">
        <v>3</v>
      </c>
      <c r="H9" s="37">
        <v>4</v>
      </c>
      <c r="I9" s="37">
        <v>5</v>
      </c>
      <c r="J9" s="37">
        <v>6</v>
      </c>
      <c r="K9" s="37" t="s">
        <v>172</v>
      </c>
      <c r="L9" s="38">
        <v>7</v>
      </c>
      <c r="M9" s="38">
        <v>8</v>
      </c>
      <c r="N9" s="38">
        <v>9</v>
      </c>
      <c r="O9" s="38">
        <v>10</v>
      </c>
      <c r="P9" s="38">
        <v>11</v>
      </c>
      <c r="Q9" s="38">
        <v>12</v>
      </c>
      <c r="R9" s="38">
        <v>13</v>
      </c>
      <c r="S9" s="39">
        <v>14</v>
      </c>
      <c r="T9" s="38">
        <v>15</v>
      </c>
      <c r="U9" s="38">
        <v>16</v>
      </c>
      <c r="V9" s="38">
        <v>17</v>
      </c>
      <c r="W9" s="38">
        <v>18</v>
      </c>
      <c r="X9" s="38">
        <v>19</v>
      </c>
      <c r="Y9" s="38">
        <v>20</v>
      </c>
      <c r="Z9" s="38">
        <v>21</v>
      </c>
      <c r="AA9" s="38">
        <v>22</v>
      </c>
      <c r="AB9" s="38">
        <v>23</v>
      </c>
      <c r="AC9" s="38" t="s">
        <v>172</v>
      </c>
      <c r="AD9" s="40">
        <v>24</v>
      </c>
      <c r="AE9" s="40">
        <v>25</v>
      </c>
      <c r="AF9" s="40">
        <v>26</v>
      </c>
      <c r="AG9" s="40">
        <v>27</v>
      </c>
      <c r="AH9" s="40">
        <v>28</v>
      </c>
      <c r="AI9" s="40">
        <v>29</v>
      </c>
      <c r="AJ9" s="40">
        <v>30</v>
      </c>
      <c r="AK9" s="40">
        <v>31</v>
      </c>
      <c r="AL9" s="40" t="s">
        <v>172</v>
      </c>
      <c r="AM9" s="38">
        <v>32</v>
      </c>
      <c r="AN9" s="38">
        <v>33</v>
      </c>
      <c r="AO9" s="38">
        <v>34</v>
      </c>
      <c r="AP9" s="38">
        <v>35</v>
      </c>
      <c r="AQ9" s="38">
        <v>36</v>
      </c>
      <c r="AR9" s="38">
        <v>37</v>
      </c>
      <c r="AS9" s="38">
        <v>38</v>
      </c>
      <c r="AT9" s="38">
        <v>39</v>
      </c>
      <c r="AU9" s="38">
        <v>40</v>
      </c>
      <c r="AV9" s="38">
        <v>41</v>
      </c>
      <c r="AW9" s="38" t="s">
        <v>172</v>
      </c>
    </row>
    <row r="10" spans="1:50" ht="15">
      <c r="A10" s="43">
        <v>1</v>
      </c>
      <c r="B10" t="s">
        <v>192</v>
      </c>
      <c r="C10" t="s">
        <v>190</v>
      </c>
      <c r="D10" t="s">
        <v>1</v>
      </c>
      <c r="E10" s="37">
        <v>0</v>
      </c>
      <c r="F10" s="42">
        <v>0</v>
      </c>
      <c r="G10" s="42">
        <v>1</v>
      </c>
      <c r="H10" s="42">
        <v>1</v>
      </c>
      <c r="I10" s="42">
        <v>1</v>
      </c>
      <c r="J10" s="42">
        <v>1</v>
      </c>
      <c r="K10" s="42">
        <f>SUM(E10:J10)</f>
        <v>4</v>
      </c>
      <c r="L10" s="39">
        <v>0</v>
      </c>
      <c r="M10" s="39">
        <v>0</v>
      </c>
      <c r="N10" s="39">
        <v>0</v>
      </c>
      <c r="O10" s="39">
        <v>1</v>
      </c>
      <c r="P10" s="39">
        <v>0</v>
      </c>
      <c r="Q10" s="39">
        <v>0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>
        <v>1</v>
      </c>
      <c r="AB10" s="39">
        <v>1</v>
      </c>
      <c r="AC10" s="39">
        <f>SUM(L10:AB10)</f>
        <v>12</v>
      </c>
      <c r="AD10" s="20">
        <v>1</v>
      </c>
      <c r="AE10" s="20">
        <v>1</v>
      </c>
      <c r="AF10" s="20">
        <v>1</v>
      </c>
      <c r="AG10" s="20">
        <v>1</v>
      </c>
      <c r="AH10" s="20">
        <v>1</v>
      </c>
      <c r="AI10" s="20">
        <v>1</v>
      </c>
      <c r="AJ10" s="20">
        <v>1</v>
      </c>
      <c r="AK10" s="20">
        <v>1</v>
      </c>
      <c r="AL10" s="20">
        <f>SUM(AD10:AK10)</f>
        <v>8</v>
      </c>
      <c r="AM10" s="39">
        <v>1</v>
      </c>
      <c r="AN10" s="39">
        <v>1</v>
      </c>
      <c r="AO10" s="39">
        <v>1</v>
      </c>
      <c r="AP10" s="39">
        <v>1</v>
      </c>
      <c r="AQ10" s="39">
        <v>1</v>
      </c>
      <c r="AR10" s="39">
        <v>1</v>
      </c>
      <c r="AS10" s="39">
        <v>1</v>
      </c>
      <c r="AT10" s="39">
        <v>1</v>
      </c>
      <c r="AU10" s="39">
        <v>1</v>
      </c>
      <c r="AV10" s="39">
        <v>1</v>
      </c>
      <c r="AW10" s="39">
        <f>SUM(AM10:AV10)</f>
        <v>10</v>
      </c>
      <c r="AX10">
        <f>SUM(AW10,AL10,AC10,K10)</f>
        <v>34</v>
      </c>
    </row>
    <row r="11" spans="11:50" ht="15">
      <c r="K11">
        <f>4*100/6</f>
        <v>66.66666666666667</v>
      </c>
      <c r="AC11">
        <f>12*100/17</f>
        <v>70.58823529411765</v>
      </c>
      <c r="AL11">
        <v>100</v>
      </c>
      <c r="AW11">
        <v>100</v>
      </c>
      <c r="AX11">
        <f>34*100/41</f>
        <v>82.92682926829268</v>
      </c>
    </row>
    <row r="12" spans="10:49" ht="15">
      <c r="J12" t="s">
        <v>193</v>
      </c>
      <c r="K12">
        <f>9*100/12</f>
        <v>75</v>
      </c>
      <c r="AB12" t="s">
        <v>194</v>
      </c>
      <c r="AC12">
        <f>26*100/34</f>
        <v>76.47058823529412</v>
      </c>
      <c r="AK12" t="s">
        <v>194</v>
      </c>
      <c r="AL12">
        <f>16*100/16</f>
        <v>100</v>
      </c>
      <c r="AV12" t="s">
        <v>195</v>
      </c>
      <c r="AW12">
        <v>100</v>
      </c>
    </row>
    <row r="14" ht="15">
      <c r="A14" t="s">
        <v>196</v>
      </c>
    </row>
    <row r="16" spans="3:48" ht="15">
      <c r="C16" s="2"/>
      <c r="D16" s="2"/>
      <c r="E16" s="2"/>
      <c r="F16" s="2"/>
      <c r="G16" s="2"/>
      <c r="H16" s="2"/>
      <c r="I16" s="2"/>
      <c r="J16" s="2"/>
      <c r="K16" s="2"/>
      <c r="L16" s="2" t="s">
        <v>197</v>
      </c>
      <c r="M16" s="2"/>
      <c r="N16" s="2"/>
      <c r="O16" s="2"/>
      <c r="P16" s="2"/>
      <c r="Q16" s="2" t="s">
        <v>180</v>
      </c>
      <c r="R16" s="2"/>
      <c r="S16" s="2"/>
      <c r="T16" s="2"/>
      <c r="U16" s="2"/>
      <c r="V16" s="2"/>
      <c r="W16" s="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 t="s">
        <v>198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5">
      <c r="A17" s="41" t="s">
        <v>186</v>
      </c>
      <c r="B17" t="s">
        <v>188</v>
      </c>
      <c r="C17" s="44">
        <v>1</v>
      </c>
      <c r="D17" s="44">
        <v>2</v>
      </c>
      <c r="E17" s="44">
        <v>3</v>
      </c>
      <c r="F17" s="44">
        <v>4</v>
      </c>
      <c r="G17" s="44">
        <v>5</v>
      </c>
      <c r="H17" s="44">
        <v>6</v>
      </c>
      <c r="I17" s="44">
        <v>7</v>
      </c>
      <c r="J17" s="44">
        <v>8</v>
      </c>
      <c r="K17" s="44">
        <v>9</v>
      </c>
      <c r="L17" s="44">
        <v>10</v>
      </c>
      <c r="M17" s="44">
        <v>11</v>
      </c>
      <c r="N17" s="44">
        <v>12</v>
      </c>
      <c r="O17" s="44">
        <v>13</v>
      </c>
      <c r="P17" s="45">
        <v>14</v>
      </c>
      <c r="Q17" s="44">
        <v>15</v>
      </c>
      <c r="R17" s="44">
        <v>16</v>
      </c>
      <c r="S17" s="44">
        <v>17</v>
      </c>
      <c r="T17" s="44">
        <v>18</v>
      </c>
      <c r="U17" s="44">
        <v>19</v>
      </c>
      <c r="V17" s="44">
        <v>20</v>
      </c>
      <c r="W17" s="44" t="s">
        <v>172</v>
      </c>
      <c r="X17" s="44">
        <v>21</v>
      </c>
      <c r="Y17" s="44">
        <v>22</v>
      </c>
      <c r="Z17" s="44">
        <v>23</v>
      </c>
      <c r="AA17" s="44">
        <v>24</v>
      </c>
      <c r="AB17" s="44">
        <v>25</v>
      </c>
      <c r="AC17" s="44">
        <v>26</v>
      </c>
      <c r="AD17" s="44">
        <v>27</v>
      </c>
      <c r="AE17" s="44">
        <v>28</v>
      </c>
      <c r="AF17" s="44">
        <v>29</v>
      </c>
      <c r="AG17" s="44">
        <v>30</v>
      </c>
      <c r="AH17" s="44">
        <v>31</v>
      </c>
      <c r="AI17" s="44">
        <v>32</v>
      </c>
      <c r="AJ17" s="44">
        <v>33</v>
      </c>
      <c r="AK17" s="44">
        <v>34</v>
      </c>
      <c r="AL17" s="44">
        <v>35</v>
      </c>
      <c r="AM17" s="44">
        <v>36</v>
      </c>
      <c r="AN17" s="44">
        <v>37</v>
      </c>
      <c r="AO17" s="44">
        <v>38</v>
      </c>
      <c r="AP17" s="44">
        <v>39</v>
      </c>
      <c r="AQ17" s="44">
        <v>40</v>
      </c>
      <c r="AR17" s="44">
        <v>41</v>
      </c>
      <c r="AS17" s="44">
        <v>42</v>
      </c>
      <c r="AT17" s="44">
        <v>43</v>
      </c>
      <c r="AU17" s="44">
        <v>44</v>
      </c>
      <c r="AV17" s="44" t="s">
        <v>172</v>
      </c>
    </row>
    <row r="18" spans="1:48" ht="15">
      <c r="A18" s="41">
        <v>1</v>
      </c>
      <c r="B18" t="s">
        <v>1</v>
      </c>
      <c r="C18" s="44">
        <v>1</v>
      </c>
      <c r="D18" s="44">
        <v>1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</v>
      </c>
      <c r="Q18" s="44">
        <v>0</v>
      </c>
      <c r="R18" s="44">
        <v>1</v>
      </c>
      <c r="S18" s="44">
        <v>1</v>
      </c>
      <c r="T18" s="44">
        <v>1</v>
      </c>
      <c r="U18" s="44">
        <v>1</v>
      </c>
      <c r="V18" s="44">
        <v>1</v>
      </c>
      <c r="W18" s="44">
        <f>SUM(C18:V18)</f>
        <v>18</v>
      </c>
      <c r="X18" s="44">
        <v>1</v>
      </c>
      <c r="Y18" s="44">
        <v>1</v>
      </c>
      <c r="Z18" s="44">
        <v>1</v>
      </c>
      <c r="AA18" s="44">
        <v>0</v>
      </c>
      <c r="AB18" s="44">
        <v>1</v>
      </c>
      <c r="AC18" s="44">
        <v>1</v>
      </c>
      <c r="AD18" s="44">
        <v>0</v>
      </c>
      <c r="AE18" s="44">
        <v>1</v>
      </c>
      <c r="AF18" s="44">
        <v>0</v>
      </c>
      <c r="AG18" s="44">
        <v>1</v>
      </c>
      <c r="AH18" s="44">
        <v>1</v>
      </c>
      <c r="AI18" s="45">
        <v>1</v>
      </c>
      <c r="AJ18" s="45">
        <v>1</v>
      </c>
      <c r="AK18" s="45">
        <v>1</v>
      </c>
      <c r="AL18" s="45">
        <v>1</v>
      </c>
      <c r="AM18" s="45">
        <v>1</v>
      </c>
      <c r="AN18" s="45">
        <v>1</v>
      </c>
      <c r="AO18" s="45">
        <v>1</v>
      </c>
      <c r="AP18" s="45">
        <v>1</v>
      </c>
      <c r="AQ18" s="45">
        <v>1</v>
      </c>
      <c r="AR18" s="44">
        <v>1</v>
      </c>
      <c r="AS18" s="45">
        <v>1</v>
      </c>
      <c r="AT18" s="45">
        <v>1</v>
      </c>
      <c r="AU18" s="45">
        <v>1</v>
      </c>
      <c r="AV18" s="45">
        <f>SUM(X18:AU18)</f>
        <v>21</v>
      </c>
    </row>
    <row r="19" spans="23:48" ht="15">
      <c r="W19">
        <f>18*100/20</f>
        <v>90</v>
      </c>
      <c r="AV19">
        <f>21*100/24</f>
        <v>87.5</v>
      </c>
    </row>
    <row r="20" spans="3:48" ht="15">
      <c r="C20" s="2"/>
      <c r="D20" s="2"/>
      <c r="E20" s="2"/>
      <c r="F20" s="2"/>
      <c r="G20" s="2"/>
      <c r="H20" s="2"/>
      <c r="I20" s="2"/>
      <c r="J20" s="2"/>
      <c r="K20" s="2"/>
      <c r="L20" s="2" t="s">
        <v>197</v>
      </c>
      <c r="M20" s="2"/>
      <c r="N20" s="2"/>
      <c r="O20" s="2"/>
      <c r="P20" s="2"/>
      <c r="Q20" s="2" t="s">
        <v>180</v>
      </c>
      <c r="R20" s="2"/>
      <c r="S20" s="2"/>
      <c r="T20" s="2"/>
      <c r="U20" s="2"/>
      <c r="V20" s="2"/>
      <c r="W20" s="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 t="s">
        <v>198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7" ht="15">
      <c r="A21" s="41" t="s">
        <v>186</v>
      </c>
      <c r="B21" t="s">
        <v>188</v>
      </c>
      <c r="C21" s="44">
        <v>1</v>
      </c>
      <c r="D21" s="44">
        <v>2</v>
      </c>
      <c r="E21" s="44">
        <v>3</v>
      </c>
      <c r="F21" s="44">
        <v>4</v>
      </c>
      <c r="G21" s="44">
        <v>5</v>
      </c>
      <c r="H21" s="44">
        <v>6</v>
      </c>
      <c r="I21" s="44">
        <v>7</v>
      </c>
      <c r="J21" s="44">
        <v>8</v>
      </c>
      <c r="K21" s="44">
        <v>9</v>
      </c>
      <c r="L21" s="44">
        <v>10</v>
      </c>
      <c r="M21" s="44">
        <v>11</v>
      </c>
      <c r="N21" s="44">
        <v>12</v>
      </c>
      <c r="O21" s="44">
        <v>13</v>
      </c>
      <c r="P21" s="45">
        <v>14</v>
      </c>
      <c r="Q21" s="44">
        <v>15</v>
      </c>
      <c r="R21" s="44">
        <v>16</v>
      </c>
      <c r="S21" s="44">
        <v>17</v>
      </c>
      <c r="T21" s="44">
        <v>18</v>
      </c>
      <c r="U21" s="44">
        <v>19</v>
      </c>
      <c r="V21" s="44">
        <v>20</v>
      </c>
      <c r="W21" s="44"/>
      <c r="X21" s="44">
        <v>21</v>
      </c>
      <c r="Y21" s="44">
        <v>22</v>
      </c>
      <c r="Z21">
        <v>23</v>
      </c>
      <c r="AA21">
        <v>24</v>
      </c>
      <c r="AB21">
        <v>25</v>
      </c>
      <c r="AC21">
        <v>26</v>
      </c>
      <c r="AD21">
        <v>27</v>
      </c>
      <c r="AE21">
        <v>28</v>
      </c>
      <c r="AF21">
        <v>29</v>
      </c>
      <c r="AG21">
        <v>30</v>
      </c>
      <c r="AH21">
        <v>31</v>
      </c>
      <c r="AI21">
        <v>32</v>
      </c>
      <c r="AJ21">
        <v>33</v>
      </c>
      <c r="AK21">
        <v>34</v>
      </c>
      <c r="AL21">
        <v>35</v>
      </c>
      <c r="AM21">
        <v>36</v>
      </c>
      <c r="AN21">
        <v>37</v>
      </c>
      <c r="AO21">
        <v>38</v>
      </c>
      <c r="AP21">
        <v>39</v>
      </c>
      <c r="AQ21">
        <v>40</v>
      </c>
      <c r="AR21">
        <v>41</v>
      </c>
      <c r="AS21">
        <v>42</v>
      </c>
      <c r="AT21">
        <v>43</v>
      </c>
      <c r="AU21">
        <v>44</v>
      </c>
    </row>
    <row r="22" spans="1:48" ht="15">
      <c r="A22" s="41">
        <v>1</v>
      </c>
      <c r="B22" t="s">
        <v>191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</v>
      </c>
      <c r="Q22" s="44">
        <v>0</v>
      </c>
      <c r="R22" s="44">
        <v>1</v>
      </c>
      <c r="S22" s="44">
        <v>0</v>
      </c>
      <c r="T22" s="44">
        <v>0</v>
      </c>
      <c r="U22" s="44">
        <v>1</v>
      </c>
      <c r="V22" s="44">
        <v>1</v>
      </c>
      <c r="W22" s="44">
        <f>SUM(C22:V22)</f>
        <v>16</v>
      </c>
      <c r="X22" s="44">
        <v>1</v>
      </c>
      <c r="Y22" s="44">
        <v>1</v>
      </c>
      <c r="Z22" s="44">
        <v>0</v>
      </c>
      <c r="AA22" s="44">
        <v>1</v>
      </c>
      <c r="AB22" s="44">
        <v>1</v>
      </c>
      <c r="AC22" s="44">
        <v>1</v>
      </c>
      <c r="AD22" s="44">
        <v>0</v>
      </c>
      <c r="AE22" s="44">
        <v>1</v>
      </c>
      <c r="AF22" s="44">
        <v>0</v>
      </c>
      <c r="AG22" s="44">
        <v>1</v>
      </c>
      <c r="AH22" s="44">
        <v>1</v>
      </c>
      <c r="AI22" s="45">
        <v>1</v>
      </c>
      <c r="AJ22" s="45">
        <v>1</v>
      </c>
      <c r="AK22" s="45">
        <v>1</v>
      </c>
      <c r="AL22" s="45">
        <v>1</v>
      </c>
      <c r="AM22" s="45">
        <v>1</v>
      </c>
      <c r="AN22" s="45">
        <v>1</v>
      </c>
      <c r="AO22" s="45">
        <v>1</v>
      </c>
      <c r="AP22" s="45">
        <v>0</v>
      </c>
      <c r="AQ22" s="45">
        <v>0</v>
      </c>
      <c r="AR22" s="44">
        <v>1</v>
      </c>
      <c r="AS22" s="45">
        <v>1</v>
      </c>
      <c r="AT22" s="45">
        <v>1</v>
      </c>
      <c r="AU22" s="45">
        <v>1</v>
      </c>
      <c r="AV22" s="45">
        <f>SUM(X22:AU22)</f>
        <v>19</v>
      </c>
    </row>
    <row r="23" spans="23:48" ht="15">
      <c r="W23">
        <f>16*100/20</f>
        <v>80</v>
      </c>
      <c r="AV23">
        <f>19*100/24</f>
        <v>79.16666666666667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8F1C-C11D-4E54-B3E1-958D63C12C13}">
  <dimension ref="A1:E118"/>
  <sheetViews>
    <sheetView tabSelected="1" workbookViewId="0" topLeftCell="A117">
      <selection activeCell="H129" sqref="H129"/>
    </sheetView>
  </sheetViews>
  <sheetFormatPr defaultColWidth="9.140625" defaultRowHeight="15"/>
  <cols>
    <col min="1" max="1" width="38.8515625" style="0" customWidth="1"/>
    <col min="2" max="2" width="21.00390625" style="0" customWidth="1"/>
    <col min="3" max="3" width="32.57421875" style="0" customWidth="1"/>
    <col min="4" max="4" width="30.8515625" style="0" customWidth="1"/>
  </cols>
  <sheetData>
    <row r="1" spans="3:4" ht="15">
      <c r="C1" t="s">
        <v>191</v>
      </c>
      <c r="D1" t="s">
        <v>1</v>
      </c>
    </row>
    <row r="2" spans="1:4" ht="15">
      <c r="A2" t="s">
        <v>199</v>
      </c>
      <c r="C2">
        <v>74</v>
      </c>
      <c r="D2">
        <v>72</v>
      </c>
    </row>
    <row r="3" spans="1:4" ht="15">
      <c r="A3" t="s">
        <v>167</v>
      </c>
      <c r="C3">
        <v>64</v>
      </c>
      <c r="D3">
        <v>68</v>
      </c>
    </row>
    <row r="4" spans="1:4" ht="15">
      <c r="A4" t="s">
        <v>166</v>
      </c>
      <c r="C4">
        <v>68</v>
      </c>
      <c r="D4">
        <v>73</v>
      </c>
    </row>
    <row r="5" spans="1:4" ht="15">
      <c r="A5" t="s">
        <v>200</v>
      </c>
      <c r="C5">
        <v>68</v>
      </c>
      <c r="D5">
        <v>79</v>
      </c>
    </row>
    <row r="28" spans="3:4" ht="15">
      <c r="C28" t="s">
        <v>191</v>
      </c>
      <c r="D28" t="s">
        <v>1</v>
      </c>
    </row>
    <row r="29" spans="1:4" ht="15">
      <c r="A29" t="s">
        <v>199</v>
      </c>
      <c r="C29">
        <v>74</v>
      </c>
      <c r="D29">
        <v>72</v>
      </c>
    </row>
    <row r="30" spans="1:4" ht="15">
      <c r="A30" t="s">
        <v>167</v>
      </c>
      <c r="C30">
        <v>64</v>
      </c>
      <c r="D30">
        <v>68</v>
      </c>
    </row>
    <row r="31" spans="1:4" ht="15">
      <c r="A31" t="s">
        <v>166</v>
      </c>
      <c r="C31">
        <v>68</v>
      </c>
      <c r="D31">
        <v>73</v>
      </c>
    </row>
    <row r="32" spans="1:4" ht="15">
      <c r="A32" t="s">
        <v>200</v>
      </c>
      <c r="C32">
        <v>68</v>
      </c>
      <c r="D32">
        <v>79</v>
      </c>
    </row>
    <row r="55" spans="3:4" ht="15">
      <c r="C55" t="s">
        <v>196</v>
      </c>
      <c r="D55" t="s">
        <v>198</v>
      </c>
    </row>
    <row r="56" spans="1:4" ht="15">
      <c r="A56" t="s">
        <v>1</v>
      </c>
      <c r="C56">
        <v>79</v>
      </c>
      <c r="D56">
        <v>80</v>
      </c>
    </row>
    <row r="57" spans="1:4" ht="15">
      <c r="A57" t="s">
        <v>191</v>
      </c>
      <c r="C57">
        <v>87</v>
      </c>
      <c r="D57">
        <v>90</v>
      </c>
    </row>
    <row r="78" spans="3:5" ht="15">
      <c r="C78" t="s">
        <v>201</v>
      </c>
      <c r="D78" t="s">
        <v>202</v>
      </c>
      <c r="E78" t="s">
        <v>203</v>
      </c>
    </row>
    <row r="79" spans="1:4" ht="15">
      <c r="A79" t="s">
        <v>204</v>
      </c>
      <c r="D79">
        <v>36</v>
      </c>
    </row>
    <row r="98" spans="3:5" ht="15">
      <c r="C98" t="s">
        <v>201</v>
      </c>
      <c r="D98" t="s">
        <v>202</v>
      </c>
      <c r="E98" t="s">
        <v>203</v>
      </c>
    </row>
    <row r="99" spans="1:3" ht="15">
      <c r="A99" t="s">
        <v>204</v>
      </c>
      <c r="C99">
        <v>86</v>
      </c>
    </row>
    <row r="117" spans="3:5" ht="15">
      <c r="C117" t="s">
        <v>201</v>
      </c>
      <c r="D117" t="s">
        <v>202</v>
      </c>
      <c r="E117" t="s">
        <v>203</v>
      </c>
    </row>
    <row r="118" spans="1:4" ht="15">
      <c r="A118" t="s">
        <v>204</v>
      </c>
      <c r="D118">
        <v>45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F3AB-FB39-44A5-8FA1-EF19C8654EFA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F151-9653-4561-8142-2CCDBE717C38}">
  <dimension ref="A1:Z117"/>
  <sheetViews>
    <sheetView workbookViewId="0" topLeftCell="A99">
      <selection activeCell="A117" sqref="A117"/>
    </sheetView>
  </sheetViews>
  <sheetFormatPr defaultColWidth="9.140625" defaultRowHeight="15"/>
  <sheetData>
    <row r="1" spans="4:25" ht="15">
      <c r="D1" s="2"/>
      <c r="E1" s="2"/>
      <c r="F1" s="2"/>
      <c r="G1" s="2"/>
      <c r="H1" s="2"/>
      <c r="I1" s="2"/>
      <c r="J1" s="2"/>
      <c r="K1" s="2"/>
      <c r="L1" s="2"/>
      <c r="M1" s="2" t="s">
        <v>164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4:25" ht="15">
      <c r="D2" s="3" t="s">
        <v>165</v>
      </c>
      <c r="E2" s="4"/>
      <c r="F2" s="4"/>
      <c r="G2" s="4"/>
      <c r="H2" s="5"/>
      <c r="I2" s="5"/>
      <c r="J2" s="6" t="s">
        <v>166</v>
      </c>
      <c r="K2" s="5"/>
      <c r="L2" s="5"/>
      <c r="M2" s="7"/>
      <c r="N2" s="8"/>
      <c r="O2" s="9" t="s">
        <v>167</v>
      </c>
      <c r="P2" s="8"/>
      <c r="Q2" s="8"/>
      <c r="R2" s="8"/>
      <c r="S2" s="8"/>
      <c r="T2" s="10"/>
      <c r="U2" s="11" t="s">
        <v>168</v>
      </c>
      <c r="V2" s="10"/>
      <c r="W2" s="10"/>
      <c r="X2" s="10"/>
      <c r="Y2" s="10"/>
    </row>
    <row r="3" spans="1:25" ht="15">
      <c r="A3" s="1" t="s">
        <v>169</v>
      </c>
      <c r="B3" s="1" t="s">
        <v>170</v>
      </c>
      <c r="C3" s="1" t="s">
        <v>171</v>
      </c>
      <c r="D3" s="12">
        <v>1</v>
      </c>
      <c r="E3" s="12">
        <v>2</v>
      </c>
      <c r="F3" s="12">
        <v>3</v>
      </c>
      <c r="G3" s="12" t="s">
        <v>172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 t="s">
        <v>172</v>
      </c>
      <c r="N3" s="13">
        <v>9</v>
      </c>
      <c r="O3" s="13">
        <v>10</v>
      </c>
      <c r="P3" s="13">
        <v>11</v>
      </c>
      <c r="Q3" s="13">
        <v>12</v>
      </c>
      <c r="R3" s="13">
        <v>13</v>
      </c>
      <c r="S3" s="13" t="s">
        <v>172</v>
      </c>
      <c r="T3" s="14">
        <v>14</v>
      </c>
      <c r="U3" s="14">
        <v>15</v>
      </c>
      <c r="V3" s="14">
        <v>16</v>
      </c>
      <c r="W3" s="14">
        <v>17</v>
      </c>
      <c r="X3" s="14">
        <v>18</v>
      </c>
      <c r="Y3" s="10" t="s">
        <v>172</v>
      </c>
    </row>
    <row r="4" spans="1:25" ht="15">
      <c r="A4" t="s">
        <v>0</v>
      </c>
      <c r="B4" t="s">
        <v>1</v>
      </c>
      <c r="C4" t="s">
        <v>2</v>
      </c>
      <c r="D4" s="15">
        <v>3</v>
      </c>
      <c r="E4" s="15">
        <v>2</v>
      </c>
      <c r="F4" s="15">
        <v>3</v>
      </c>
      <c r="G4" s="15"/>
      <c r="H4" s="16">
        <v>2</v>
      </c>
      <c r="I4" s="16">
        <v>1</v>
      </c>
      <c r="J4" s="16">
        <v>1</v>
      </c>
      <c r="K4" s="16">
        <v>4</v>
      </c>
      <c r="L4" s="16">
        <v>4</v>
      </c>
      <c r="M4" s="16"/>
      <c r="N4" s="17">
        <v>3</v>
      </c>
      <c r="O4" s="17">
        <v>3</v>
      </c>
      <c r="P4" s="17">
        <v>4</v>
      </c>
      <c r="Q4" s="17">
        <v>3</v>
      </c>
      <c r="R4" s="17">
        <v>4</v>
      </c>
      <c r="S4" s="17"/>
      <c r="T4" s="18">
        <v>3</v>
      </c>
      <c r="U4" s="18">
        <v>4</v>
      </c>
      <c r="V4" s="18">
        <v>4</v>
      </c>
      <c r="W4" s="18">
        <v>4</v>
      </c>
      <c r="X4" s="18">
        <v>4</v>
      </c>
      <c r="Y4" s="19"/>
    </row>
    <row r="5" spans="1:25" ht="15">
      <c r="A5" t="s">
        <v>7</v>
      </c>
      <c r="B5" t="s">
        <v>1</v>
      </c>
      <c r="C5" t="s">
        <v>2</v>
      </c>
      <c r="D5" s="15">
        <v>4</v>
      </c>
      <c r="E5" s="15">
        <v>4</v>
      </c>
      <c r="F5" s="15">
        <v>3</v>
      </c>
      <c r="G5" s="15"/>
      <c r="H5" s="16">
        <v>3</v>
      </c>
      <c r="I5" s="16">
        <v>2</v>
      </c>
      <c r="J5" s="16">
        <v>4</v>
      </c>
      <c r="K5" s="16">
        <v>2</v>
      </c>
      <c r="L5" s="16">
        <v>4</v>
      </c>
      <c r="M5" s="16"/>
      <c r="N5" s="17">
        <v>3</v>
      </c>
      <c r="O5" s="17">
        <v>2</v>
      </c>
      <c r="P5" s="17">
        <v>2</v>
      </c>
      <c r="Q5" s="17">
        <v>3</v>
      </c>
      <c r="R5" s="17">
        <v>4</v>
      </c>
      <c r="S5" s="17"/>
      <c r="T5" s="18">
        <v>4</v>
      </c>
      <c r="U5" s="18">
        <v>2</v>
      </c>
      <c r="V5" s="18">
        <v>4</v>
      </c>
      <c r="W5" s="18">
        <v>1</v>
      </c>
      <c r="X5" s="18">
        <v>4</v>
      </c>
      <c r="Y5" s="19"/>
    </row>
    <row r="6" spans="1:25" ht="15">
      <c r="A6" t="s">
        <v>8</v>
      </c>
      <c r="B6" t="s">
        <v>1</v>
      </c>
      <c r="C6" t="s">
        <v>2</v>
      </c>
      <c r="D6" s="15">
        <v>3</v>
      </c>
      <c r="E6" s="15">
        <v>1</v>
      </c>
      <c r="F6" s="15">
        <v>3</v>
      </c>
      <c r="G6" s="15"/>
      <c r="H6" s="16">
        <v>4</v>
      </c>
      <c r="I6" s="16">
        <v>1</v>
      </c>
      <c r="J6" s="16">
        <v>3</v>
      </c>
      <c r="K6" s="16">
        <v>3</v>
      </c>
      <c r="L6" s="16">
        <v>4</v>
      </c>
      <c r="M6" s="16"/>
      <c r="N6" s="17">
        <v>2</v>
      </c>
      <c r="O6" s="17">
        <v>3</v>
      </c>
      <c r="P6" s="17">
        <v>3</v>
      </c>
      <c r="Q6" s="17">
        <v>4</v>
      </c>
      <c r="R6" s="17">
        <v>3</v>
      </c>
      <c r="S6" s="17"/>
      <c r="T6" s="18">
        <v>4</v>
      </c>
      <c r="U6" s="18">
        <v>4</v>
      </c>
      <c r="V6" s="18">
        <v>2</v>
      </c>
      <c r="W6" s="18">
        <v>2</v>
      </c>
      <c r="X6" s="18">
        <v>3</v>
      </c>
      <c r="Y6" s="19"/>
    </row>
    <row r="7" spans="1:25" ht="15">
      <c r="A7" t="s">
        <v>9</v>
      </c>
      <c r="B7" t="s">
        <v>1</v>
      </c>
      <c r="C7" t="s">
        <v>2</v>
      </c>
      <c r="D7" s="15">
        <v>3</v>
      </c>
      <c r="E7" s="15">
        <v>1</v>
      </c>
      <c r="F7" s="15">
        <v>3</v>
      </c>
      <c r="G7" s="15"/>
      <c r="H7" s="16">
        <v>4</v>
      </c>
      <c r="I7" s="16">
        <v>1</v>
      </c>
      <c r="J7" s="16">
        <v>3</v>
      </c>
      <c r="K7" s="16">
        <v>3</v>
      </c>
      <c r="L7" s="16">
        <v>4</v>
      </c>
      <c r="M7" s="16"/>
      <c r="N7" s="17">
        <v>2</v>
      </c>
      <c r="O7" s="17">
        <v>3</v>
      </c>
      <c r="P7" s="17">
        <v>3</v>
      </c>
      <c r="Q7" s="17">
        <v>4</v>
      </c>
      <c r="R7" s="17">
        <v>3</v>
      </c>
      <c r="S7" s="17"/>
      <c r="T7" s="18">
        <v>4</v>
      </c>
      <c r="U7" s="18">
        <v>4</v>
      </c>
      <c r="V7" s="18">
        <v>2</v>
      </c>
      <c r="W7" s="18">
        <v>2</v>
      </c>
      <c r="X7" s="18">
        <v>3</v>
      </c>
      <c r="Y7" s="19"/>
    </row>
    <row r="8" spans="1:25" ht="15">
      <c r="A8" t="s">
        <v>10</v>
      </c>
      <c r="B8" t="s">
        <v>1</v>
      </c>
      <c r="C8" t="s">
        <v>2</v>
      </c>
      <c r="D8" s="15">
        <v>4</v>
      </c>
      <c r="E8" s="15">
        <v>3</v>
      </c>
      <c r="F8" s="15">
        <v>3</v>
      </c>
      <c r="G8" s="15"/>
      <c r="H8" s="16">
        <v>3</v>
      </c>
      <c r="I8" s="16">
        <v>3</v>
      </c>
      <c r="J8" s="16">
        <v>3</v>
      </c>
      <c r="K8" s="16">
        <v>4</v>
      </c>
      <c r="L8" s="16">
        <v>4</v>
      </c>
      <c r="M8" s="16"/>
      <c r="N8" s="17">
        <v>3</v>
      </c>
      <c r="O8" s="17">
        <v>3</v>
      </c>
      <c r="P8" s="17">
        <v>3</v>
      </c>
      <c r="Q8" s="17">
        <v>4</v>
      </c>
      <c r="R8" s="17">
        <v>3</v>
      </c>
      <c r="S8" s="17"/>
      <c r="T8" s="18">
        <v>3</v>
      </c>
      <c r="U8" s="18">
        <v>4</v>
      </c>
      <c r="V8" s="18">
        <v>4</v>
      </c>
      <c r="W8" s="18">
        <v>4</v>
      </c>
      <c r="X8" s="18">
        <v>4</v>
      </c>
      <c r="Y8" s="19"/>
    </row>
    <row r="9" spans="1:25" ht="15">
      <c r="A9" t="s">
        <v>11</v>
      </c>
      <c r="B9" t="s">
        <v>1</v>
      </c>
      <c r="C9" t="s">
        <v>2</v>
      </c>
      <c r="D9" s="15">
        <v>4</v>
      </c>
      <c r="E9" s="15">
        <v>1</v>
      </c>
      <c r="F9" s="15">
        <v>3</v>
      </c>
      <c r="G9" s="15"/>
      <c r="H9" s="16">
        <v>3</v>
      </c>
      <c r="I9" s="16">
        <v>1</v>
      </c>
      <c r="J9" s="16">
        <v>2</v>
      </c>
      <c r="K9" s="16">
        <v>3</v>
      </c>
      <c r="L9" s="16">
        <v>1</v>
      </c>
      <c r="M9" s="16"/>
      <c r="N9" s="17">
        <v>2</v>
      </c>
      <c r="O9" s="17">
        <v>2</v>
      </c>
      <c r="P9" s="17">
        <v>3</v>
      </c>
      <c r="Q9" s="17">
        <v>3</v>
      </c>
      <c r="R9" s="17">
        <v>2</v>
      </c>
      <c r="S9" s="17"/>
      <c r="T9" s="18">
        <v>1</v>
      </c>
      <c r="U9" s="18">
        <v>4</v>
      </c>
      <c r="V9" s="18">
        <v>3</v>
      </c>
      <c r="W9" s="18">
        <v>1</v>
      </c>
      <c r="X9" s="18">
        <v>4</v>
      </c>
      <c r="Y9" s="19"/>
    </row>
    <row r="10" spans="1:25" ht="15">
      <c r="A10" t="s">
        <v>12</v>
      </c>
      <c r="B10" t="s">
        <v>1</v>
      </c>
      <c r="C10" t="s">
        <v>13</v>
      </c>
      <c r="D10" s="15">
        <v>3</v>
      </c>
      <c r="E10" s="15">
        <v>3</v>
      </c>
      <c r="F10" s="15">
        <v>4</v>
      </c>
      <c r="G10" s="15"/>
      <c r="H10" s="16">
        <v>4</v>
      </c>
      <c r="I10" s="16">
        <v>1</v>
      </c>
      <c r="J10" s="16">
        <v>3</v>
      </c>
      <c r="K10" s="16">
        <v>2</v>
      </c>
      <c r="L10" s="16">
        <v>3</v>
      </c>
      <c r="M10" s="16"/>
      <c r="N10" s="17">
        <v>1</v>
      </c>
      <c r="O10" s="17">
        <v>3</v>
      </c>
      <c r="P10" s="17">
        <v>1</v>
      </c>
      <c r="Q10" s="17">
        <v>3</v>
      </c>
      <c r="R10" s="17">
        <v>1</v>
      </c>
      <c r="S10" s="17"/>
      <c r="T10" s="18">
        <v>4</v>
      </c>
      <c r="U10" s="18">
        <v>3</v>
      </c>
      <c r="V10" s="18">
        <v>4</v>
      </c>
      <c r="W10" s="18">
        <v>2</v>
      </c>
      <c r="X10" s="18">
        <v>2</v>
      </c>
      <c r="Y10" s="19"/>
    </row>
    <row r="11" spans="1:25" ht="15">
      <c r="A11" t="s">
        <v>14</v>
      </c>
      <c r="B11" t="s">
        <v>1</v>
      </c>
      <c r="C11" t="s">
        <v>2</v>
      </c>
      <c r="D11" s="15">
        <v>3</v>
      </c>
      <c r="E11" s="15">
        <v>2</v>
      </c>
      <c r="F11" s="15">
        <v>3</v>
      </c>
      <c r="G11" s="15"/>
      <c r="H11" s="16">
        <v>2</v>
      </c>
      <c r="I11" s="16">
        <v>1</v>
      </c>
      <c r="J11" s="16">
        <v>1</v>
      </c>
      <c r="K11" s="16">
        <v>4</v>
      </c>
      <c r="L11" s="16">
        <v>4</v>
      </c>
      <c r="M11" s="16"/>
      <c r="N11" s="17">
        <v>3</v>
      </c>
      <c r="O11" s="17">
        <v>3</v>
      </c>
      <c r="P11" s="17">
        <v>4</v>
      </c>
      <c r="Q11" s="17">
        <v>3</v>
      </c>
      <c r="R11" s="17">
        <v>4</v>
      </c>
      <c r="S11" s="17"/>
      <c r="T11" s="18">
        <v>3</v>
      </c>
      <c r="U11" s="18">
        <v>4</v>
      </c>
      <c r="V11" s="18">
        <v>4</v>
      </c>
      <c r="W11" s="18">
        <v>4</v>
      </c>
      <c r="X11" s="18">
        <v>4</v>
      </c>
      <c r="Y11" s="19"/>
    </row>
    <row r="12" spans="1:25" ht="15">
      <c r="A12" t="s">
        <v>15</v>
      </c>
      <c r="B12" t="s">
        <v>1</v>
      </c>
      <c r="C12" t="s">
        <v>2</v>
      </c>
      <c r="D12" s="15">
        <v>4</v>
      </c>
      <c r="E12" s="15">
        <v>4</v>
      </c>
      <c r="F12" s="15">
        <v>3</v>
      </c>
      <c r="G12" s="15"/>
      <c r="H12" s="16">
        <v>3</v>
      </c>
      <c r="I12" s="16">
        <v>2</v>
      </c>
      <c r="J12" s="16">
        <v>4</v>
      </c>
      <c r="K12" s="16">
        <v>2</v>
      </c>
      <c r="L12" s="16">
        <v>4</v>
      </c>
      <c r="M12" s="16"/>
      <c r="N12" s="17">
        <v>3</v>
      </c>
      <c r="O12" s="17">
        <v>2</v>
      </c>
      <c r="P12" s="17">
        <v>2</v>
      </c>
      <c r="Q12" s="17">
        <v>3</v>
      </c>
      <c r="R12" s="17">
        <v>4</v>
      </c>
      <c r="S12" s="17"/>
      <c r="T12" s="18">
        <v>4</v>
      </c>
      <c r="U12" s="18">
        <v>2</v>
      </c>
      <c r="V12" s="18">
        <v>4</v>
      </c>
      <c r="W12" s="18">
        <v>1</v>
      </c>
      <c r="X12" s="18">
        <v>4</v>
      </c>
      <c r="Y12" s="19"/>
    </row>
    <row r="13" spans="1:25" ht="15">
      <c r="A13" t="s">
        <v>16</v>
      </c>
      <c r="B13" t="s">
        <v>1</v>
      </c>
      <c r="C13" t="s">
        <v>13</v>
      </c>
      <c r="D13" s="15">
        <v>2</v>
      </c>
      <c r="E13" s="15">
        <v>2</v>
      </c>
      <c r="F13" s="15">
        <v>3</v>
      </c>
      <c r="G13" s="15"/>
      <c r="H13" s="16">
        <v>3</v>
      </c>
      <c r="I13" s="16">
        <v>3</v>
      </c>
      <c r="J13" s="16">
        <v>3</v>
      </c>
      <c r="K13" s="16">
        <v>2</v>
      </c>
      <c r="L13" s="16">
        <v>1</v>
      </c>
      <c r="M13" s="16"/>
      <c r="N13" s="17">
        <v>3</v>
      </c>
      <c r="O13" s="17">
        <v>2</v>
      </c>
      <c r="P13" s="17">
        <v>2</v>
      </c>
      <c r="Q13" s="17">
        <v>2</v>
      </c>
      <c r="R13" s="17">
        <v>2</v>
      </c>
      <c r="S13" s="17"/>
      <c r="T13" s="18">
        <v>1</v>
      </c>
      <c r="U13" s="18">
        <v>2</v>
      </c>
      <c r="V13" s="18">
        <v>3</v>
      </c>
      <c r="W13" s="18">
        <v>4</v>
      </c>
      <c r="X13" s="18">
        <v>3</v>
      </c>
      <c r="Y13" s="19"/>
    </row>
    <row r="14" spans="1:25" ht="15">
      <c r="A14" t="s">
        <v>17</v>
      </c>
      <c r="B14" t="s">
        <v>1</v>
      </c>
      <c r="C14" t="s">
        <v>13</v>
      </c>
      <c r="D14" s="15">
        <v>3</v>
      </c>
      <c r="E14" s="15">
        <v>2</v>
      </c>
      <c r="F14" s="15">
        <v>4</v>
      </c>
      <c r="G14" s="15"/>
      <c r="H14" s="16">
        <v>4</v>
      </c>
      <c r="I14" s="16">
        <v>2</v>
      </c>
      <c r="J14" s="16">
        <v>3</v>
      </c>
      <c r="K14" s="16">
        <v>2</v>
      </c>
      <c r="L14" s="16">
        <v>3</v>
      </c>
      <c r="M14" s="16"/>
      <c r="N14" s="17">
        <v>2</v>
      </c>
      <c r="O14" s="17">
        <v>2</v>
      </c>
      <c r="P14" s="17">
        <v>4</v>
      </c>
      <c r="Q14" s="17">
        <v>4</v>
      </c>
      <c r="R14" s="17">
        <v>2</v>
      </c>
      <c r="S14" s="17"/>
      <c r="T14" s="18">
        <v>3</v>
      </c>
      <c r="U14" s="18">
        <v>4</v>
      </c>
      <c r="V14" s="18">
        <v>4</v>
      </c>
      <c r="W14" s="18">
        <v>1</v>
      </c>
      <c r="X14" s="18">
        <v>4</v>
      </c>
      <c r="Y14" s="19"/>
    </row>
    <row r="15" spans="1:25" ht="15">
      <c r="A15" t="s">
        <v>18</v>
      </c>
      <c r="B15" t="s">
        <v>1</v>
      </c>
      <c r="C15" t="s">
        <v>2</v>
      </c>
      <c r="D15" s="15">
        <v>3</v>
      </c>
      <c r="E15" s="15">
        <v>2</v>
      </c>
      <c r="F15" s="20">
        <v>4</v>
      </c>
      <c r="G15" s="20"/>
      <c r="H15" s="16">
        <v>2</v>
      </c>
      <c r="I15" s="16">
        <v>3</v>
      </c>
      <c r="J15" s="16">
        <v>2</v>
      </c>
      <c r="K15" s="16">
        <v>2</v>
      </c>
      <c r="L15" s="16">
        <v>1</v>
      </c>
      <c r="M15" s="16"/>
      <c r="N15" s="17">
        <v>2</v>
      </c>
      <c r="O15" s="17">
        <v>2</v>
      </c>
      <c r="P15" s="17">
        <v>4</v>
      </c>
      <c r="Q15" s="17">
        <v>2</v>
      </c>
      <c r="R15" s="17">
        <v>4</v>
      </c>
      <c r="S15" s="17"/>
      <c r="T15" s="18">
        <v>2</v>
      </c>
      <c r="U15" s="18">
        <v>1</v>
      </c>
      <c r="V15" s="18">
        <v>3</v>
      </c>
      <c r="W15" s="18">
        <v>1</v>
      </c>
      <c r="X15" s="18">
        <v>3</v>
      </c>
      <c r="Y15" s="19"/>
    </row>
    <row r="16" spans="1:25" ht="15">
      <c r="A16" t="s">
        <v>19</v>
      </c>
      <c r="B16" t="s">
        <v>1</v>
      </c>
      <c r="C16" t="s">
        <v>2</v>
      </c>
      <c r="D16" s="15">
        <v>3</v>
      </c>
      <c r="E16" s="15">
        <v>2</v>
      </c>
      <c r="F16" s="15">
        <v>4</v>
      </c>
      <c r="G16" s="15"/>
      <c r="H16" s="16">
        <v>4</v>
      </c>
      <c r="I16" s="16">
        <v>2</v>
      </c>
      <c r="J16" s="16">
        <v>3</v>
      </c>
      <c r="K16" s="16">
        <v>2</v>
      </c>
      <c r="L16" s="16">
        <v>3</v>
      </c>
      <c r="M16" s="16"/>
      <c r="N16" s="17">
        <v>2</v>
      </c>
      <c r="O16" s="17">
        <v>2</v>
      </c>
      <c r="P16" s="17">
        <v>4</v>
      </c>
      <c r="Q16" s="17">
        <v>4</v>
      </c>
      <c r="R16" s="17">
        <v>2</v>
      </c>
      <c r="S16" s="17"/>
      <c r="T16" s="18">
        <v>3</v>
      </c>
      <c r="U16" s="18">
        <v>4</v>
      </c>
      <c r="V16" s="18">
        <v>4</v>
      </c>
      <c r="W16" s="18">
        <v>1</v>
      </c>
      <c r="X16" s="18">
        <v>4</v>
      </c>
      <c r="Y16" s="19"/>
    </row>
    <row r="17" spans="1:25" ht="15">
      <c r="A17" t="s">
        <v>20</v>
      </c>
      <c r="B17" t="s">
        <v>1</v>
      </c>
      <c r="C17" t="s">
        <v>13</v>
      </c>
      <c r="D17" s="15">
        <v>2</v>
      </c>
      <c r="E17" s="15">
        <v>2</v>
      </c>
      <c r="F17" s="15">
        <v>2</v>
      </c>
      <c r="G17" s="15"/>
      <c r="H17" s="16">
        <v>2</v>
      </c>
      <c r="I17" s="16">
        <v>2</v>
      </c>
      <c r="J17" s="16">
        <v>2</v>
      </c>
      <c r="K17" s="16">
        <v>2</v>
      </c>
      <c r="L17" s="16">
        <v>2</v>
      </c>
      <c r="M17" s="16"/>
      <c r="N17" s="17">
        <v>2</v>
      </c>
      <c r="O17" s="17">
        <v>2</v>
      </c>
      <c r="P17" s="17">
        <v>2</v>
      </c>
      <c r="Q17" s="17">
        <v>2</v>
      </c>
      <c r="R17" s="17">
        <v>2</v>
      </c>
      <c r="S17" s="17"/>
      <c r="T17" s="18">
        <v>2</v>
      </c>
      <c r="U17" s="18">
        <v>2</v>
      </c>
      <c r="V17" s="18">
        <v>2</v>
      </c>
      <c r="W17" s="18">
        <v>2</v>
      </c>
      <c r="X17" s="18">
        <v>2</v>
      </c>
      <c r="Y17" s="19"/>
    </row>
    <row r="18" spans="1:25" ht="15">
      <c r="A18" t="s">
        <v>21</v>
      </c>
      <c r="B18" t="s">
        <v>1</v>
      </c>
      <c r="C18" t="s">
        <v>2</v>
      </c>
      <c r="D18" s="15">
        <v>2</v>
      </c>
      <c r="E18" s="15">
        <v>2</v>
      </c>
      <c r="F18" s="15">
        <v>2</v>
      </c>
      <c r="G18" s="15"/>
      <c r="H18" s="16">
        <v>2</v>
      </c>
      <c r="I18" s="16">
        <v>2</v>
      </c>
      <c r="J18" s="16">
        <v>2</v>
      </c>
      <c r="K18" s="16">
        <v>2</v>
      </c>
      <c r="L18" s="16">
        <v>2</v>
      </c>
      <c r="M18" s="16"/>
      <c r="N18" s="17">
        <v>2</v>
      </c>
      <c r="O18" s="17">
        <v>2</v>
      </c>
      <c r="P18" s="17">
        <v>2</v>
      </c>
      <c r="Q18" s="17">
        <v>2</v>
      </c>
      <c r="R18" s="17">
        <v>2</v>
      </c>
      <c r="S18" s="17"/>
      <c r="T18" s="18">
        <v>2</v>
      </c>
      <c r="U18" s="18">
        <v>2</v>
      </c>
      <c r="V18" s="18">
        <v>2</v>
      </c>
      <c r="W18" s="18">
        <v>2</v>
      </c>
      <c r="X18" s="18">
        <v>2</v>
      </c>
      <c r="Y18" s="19"/>
    </row>
    <row r="19" spans="1:25" ht="15">
      <c r="A19" t="s">
        <v>22</v>
      </c>
      <c r="B19" t="s">
        <v>1</v>
      </c>
      <c r="C19" t="s">
        <v>13</v>
      </c>
      <c r="D19" s="15">
        <v>2</v>
      </c>
      <c r="E19" s="15">
        <v>2</v>
      </c>
      <c r="F19" s="15">
        <v>3</v>
      </c>
      <c r="G19" s="15"/>
      <c r="H19" s="16">
        <v>3</v>
      </c>
      <c r="I19" s="16">
        <v>3</v>
      </c>
      <c r="J19" s="16">
        <v>3</v>
      </c>
      <c r="K19" s="16">
        <v>2</v>
      </c>
      <c r="L19" s="16">
        <v>1</v>
      </c>
      <c r="M19" s="16"/>
      <c r="N19" s="17">
        <v>3</v>
      </c>
      <c r="O19" s="17">
        <v>2</v>
      </c>
      <c r="P19" s="17">
        <v>2</v>
      </c>
      <c r="Q19" s="17">
        <v>2</v>
      </c>
      <c r="R19" s="17">
        <v>2</v>
      </c>
      <c r="S19" s="17"/>
      <c r="T19" s="18">
        <v>1</v>
      </c>
      <c r="U19" s="18">
        <v>2</v>
      </c>
      <c r="V19" s="18">
        <v>3</v>
      </c>
      <c r="W19" s="18">
        <v>4</v>
      </c>
      <c r="X19" s="18">
        <v>3</v>
      </c>
      <c r="Y19" s="19"/>
    </row>
    <row r="20" spans="1:25" ht="15">
      <c r="A20" t="s">
        <v>23</v>
      </c>
      <c r="B20" t="s">
        <v>1</v>
      </c>
      <c r="C20" t="s">
        <v>13</v>
      </c>
      <c r="D20" s="15">
        <v>3</v>
      </c>
      <c r="E20" s="15">
        <v>4</v>
      </c>
      <c r="F20" s="15">
        <v>4</v>
      </c>
      <c r="G20" s="15"/>
      <c r="H20" s="16">
        <v>4</v>
      </c>
      <c r="I20" s="16">
        <v>4</v>
      </c>
      <c r="J20" s="16">
        <v>3</v>
      </c>
      <c r="K20" s="16">
        <v>2</v>
      </c>
      <c r="L20" s="16">
        <v>4</v>
      </c>
      <c r="M20" s="16"/>
      <c r="N20" s="17">
        <v>3</v>
      </c>
      <c r="O20" s="17">
        <v>4</v>
      </c>
      <c r="P20" s="17">
        <v>4</v>
      </c>
      <c r="Q20" s="17">
        <v>4</v>
      </c>
      <c r="R20" s="17">
        <v>4</v>
      </c>
      <c r="S20" s="17"/>
      <c r="T20" s="18">
        <v>4</v>
      </c>
      <c r="U20" s="18">
        <v>4</v>
      </c>
      <c r="V20" s="18">
        <v>4</v>
      </c>
      <c r="W20" s="18">
        <v>4</v>
      </c>
      <c r="X20" s="18">
        <v>4</v>
      </c>
      <c r="Y20" s="19"/>
    </row>
    <row r="21" spans="1:25" ht="15">
      <c r="A21" t="s">
        <v>24</v>
      </c>
      <c r="B21" t="s">
        <v>1</v>
      </c>
      <c r="C21" t="s">
        <v>2</v>
      </c>
      <c r="D21" s="15">
        <v>3</v>
      </c>
      <c r="E21" s="15">
        <v>1</v>
      </c>
      <c r="F21" s="15">
        <v>3</v>
      </c>
      <c r="G21" s="15"/>
      <c r="H21" s="16">
        <v>4</v>
      </c>
      <c r="I21" s="16">
        <v>1</v>
      </c>
      <c r="J21" s="16">
        <v>3</v>
      </c>
      <c r="K21" s="16">
        <v>3</v>
      </c>
      <c r="L21" s="16">
        <v>4</v>
      </c>
      <c r="M21" s="16"/>
      <c r="N21" s="17">
        <v>2</v>
      </c>
      <c r="O21" s="17">
        <v>3</v>
      </c>
      <c r="P21" s="17">
        <v>3</v>
      </c>
      <c r="Q21" s="17">
        <v>4</v>
      </c>
      <c r="R21" s="17">
        <v>3</v>
      </c>
      <c r="S21" s="17"/>
      <c r="T21" s="18">
        <v>4</v>
      </c>
      <c r="U21" s="18">
        <v>4</v>
      </c>
      <c r="V21" s="18">
        <v>2</v>
      </c>
      <c r="W21" s="18">
        <v>2</v>
      </c>
      <c r="X21" s="18">
        <v>3</v>
      </c>
      <c r="Y21" s="19"/>
    </row>
    <row r="22" spans="1:25" ht="15">
      <c r="A22" t="s">
        <v>25</v>
      </c>
      <c r="B22" t="s">
        <v>1</v>
      </c>
      <c r="C22" t="s">
        <v>2</v>
      </c>
      <c r="D22" s="15">
        <v>3</v>
      </c>
      <c r="E22" s="15">
        <v>2</v>
      </c>
      <c r="F22" s="15">
        <v>4</v>
      </c>
      <c r="G22" s="15"/>
      <c r="H22" s="16">
        <v>4</v>
      </c>
      <c r="I22" s="16">
        <v>2</v>
      </c>
      <c r="J22" s="16">
        <v>4</v>
      </c>
      <c r="K22" s="16">
        <v>2</v>
      </c>
      <c r="L22" s="16">
        <v>3</v>
      </c>
      <c r="M22" s="16"/>
      <c r="N22" s="17">
        <v>2</v>
      </c>
      <c r="O22" s="17">
        <v>2</v>
      </c>
      <c r="P22" s="17">
        <v>4</v>
      </c>
      <c r="Q22" s="17">
        <v>4</v>
      </c>
      <c r="R22" s="17">
        <v>2</v>
      </c>
      <c r="S22" s="17"/>
      <c r="T22" s="18">
        <v>3</v>
      </c>
      <c r="U22" s="18">
        <v>4</v>
      </c>
      <c r="V22" s="18">
        <v>4</v>
      </c>
      <c r="W22" s="18">
        <v>1</v>
      </c>
      <c r="X22" s="18">
        <v>4</v>
      </c>
      <c r="Y22" s="19"/>
    </row>
    <row r="23" spans="1:25" ht="15">
      <c r="A23" t="s">
        <v>26</v>
      </c>
      <c r="B23" t="s">
        <v>1</v>
      </c>
      <c r="C23" t="s">
        <v>13</v>
      </c>
      <c r="D23" s="15">
        <v>2</v>
      </c>
      <c r="E23" s="15">
        <v>1</v>
      </c>
      <c r="F23" s="15">
        <v>3</v>
      </c>
      <c r="G23" s="15"/>
      <c r="H23" s="16">
        <v>3</v>
      </c>
      <c r="I23" s="16">
        <v>1</v>
      </c>
      <c r="J23" s="16">
        <v>2</v>
      </c>
      <c r="K23" s="16">
        <v>3</v>
      </c>
      <c r="L23" s="16">
        <v>1</v>
      </c>
      <c r="M23" s="16"/>
      <c r="N23" s="17">
        <v>3</v>
      </c>
      <c r="O23" s="17">
        <v>3</v>
      </c>
      <c r="P23" s="17">
        <v>3</v>
      </c>
      <c r="Q23" s="17">
        <v>3</v>
      </c>
      <c r="R23" s="17">
        <v>2</v>
      </c>
      <c r="S23" s="17"/>
      <c r="T23" s="18">
        <v>1</v>
      </c>
      <c r="U23" s="18">
        <v>4</v>
      </c>
      <c r="V23" s="18">
        <v>3</v>
      </c>
      <c r="W23" s="18">
        <v>1</v>
      </c>
      <c r="X23" s="18">
        <v>4</v>
      </c>
      <c r="Y23" s="19"/>
    </row>
    <row r="24" spans="1:25" ht="15">
      <c r="A24" t="s">
        <v>28</v>
      </c>
      <c r="B24" t="s">
        <v>1</v>
      </c>
      <c r="C24" t="s">
        <v>2</v>
      </c>
      <c r="D24" s="15">
        <v>3</v>
      </c>
      <c r="E24" s="15">
        <v>2</v>
      </c>
      <c r="F24" s="15">
        <v>3</v>
      </c>
      <c r="G24" s="15"/>
      <c r="H24" s="16">
        <v>2</v>
      </c>
      <c r="I24" s="16">
        <v>1</v>
      </c>
      <c r="J24" s="16">
        <v>1</v>
      </c>
      <c r="K24" s="16">
        <v>4</v>
      </c>
      <c r="L24" s="16">
        <v>4</v>
      </c>
      <c r="M24" s="16"/>
      <c r="N24" s="17">
        <v>3</v>
      </c>
      <c r="O24" s="17">
        <v>3</v>
      </c>
      <c r="P24" s="17">
        <v>4</v>
      </c>
      <c r="Q24" s="17">
        <v>3</v>
      </c>
      <c r="R24" s="17">
        <v>4</v>
      </c>
      <c r="S24" s="17"/>
      <c r="T24" s="18">
        <v>3</v>
      </c>
      <c r="U24" s="18">
        <v>4</v>
      </c>
      <c r="V24" s="18">
        <v>4</v>
      </c>
      <c r="W24" s="18">
        <v>4</v>
      </c>
      <c r="X24" s="18">
        <v>4</v>
      </c>
      <c r="Y24" s="19"/>
    </row>
    <row r="25" spans="1:25" ht="15">
      <c r="A25" t="s">
        <v>29</v>
      </c>
      <c r="B25" t="s">
        <v>1</v>
      </c>
      <c r="C25" t="s">
        <v>2</v>
      </c>
      <c r="D25" s="15">
        <v>2</v>
      </c>
      <c r="E25" s="15">
        <v>2</v>
      </c>
      <c r="F25" s="15">
        <v>2</v>
      </c>
      <c r="G25" s="15"/>
      <c r="H25" s="16">
        <v>4</v>
      </c>
      <c r="I25" s="16">
        <v>2</v>
      </c>
      <c r="J25" s="16">
        <v>2</v>
      </c>
      <c r="K25" s="16">
        <v>4</v>
      </c>
      <c r="L25" s="16">
        <v>2</v>
      </c>
      <c r="M25" s="16"/>
      <c r="N25" s="17">
        <v>2</v>
      </c>
      <c r="O25" s="17">
        <v>4</v>
      </c>
      <c r="P25" s="17">
        <v>3</v>
      </c>
      <c r="Q25" s="17">
        <v>2</v>
      </c>
      <c r="R25" s="17">
        <v>2</v>
      </c>
      <c r="S25" s="17"/>
      <c r="T25" s="18">
        <v>2</v>
      </c>
      <c r="U25" s="18">
        <v>2</v>
      </c>
      <c r="V25" s="18">
        <v>2</v>
      </c>
      <c r="W25" s="18">
        <v>2</v>
      </c>
      <c r="X25" s="18">
        <v>2</v>
      </c>
      <c r="Y25" s="19"/>
    </row>
    <row r="26" spans="1:25" ht="15">
      <c r="A26" t="s">
        <v>30</v>
      </c>
      <c r="B26" t="s">
        <v>1</v>
      </c>
      <c r="C26" t="s">
        <v>2</v>
      </c>
      <c r="D26" s="15">
        <v>4</v>
      </c>
      <c r="E26" s="15">
        <v>3</v>
      </c>
      <c r="F26" s="15">
        <v>3</v>
      </c>
      <c r="G26" s="15"/>
      <c r="H26" s="16">
        <v>3</v>
      </c>
      <c r="I26" s="16">
        <v>3</v>
      </c>
      <c r="J26" s="16">
        <v>3</v>
      </c>
      <c r="K26" s="16">
        <v>4</v>
      </c>
      <c r="L26" s="16">
        <v>4</v>
      </c>
      <c r="M26" s="16"/>
      <c r="N26" s="17">
        <v>3</v>
      </c>
      <c r="O26" s="17">
        <v>3</v>
      </c>
      <c r="P26" s="17">
        <v>3</v>
      </c>
      <c r="Q26" s="17">
        <v>4</v>
      </c>
      <c r="R26" s="17">
        <v>3</v>
      </c>
      <c r="S26" s="17"/>
      <c r="T26" s="18">
        <v>3</v>
      </c>
      <c r="U26" s="18">
        <v>4</v>
      </c>
      <c r="V26" s="18">
        <v>4</v>
      </c>
      <c r="W26" s="18">
        <v>4</v>
      </c>
      <c r="X26" s="18">
        <v>4</v>
      </c>
      <c r="Y26" s="19"/>
    </row>
    <row r="27" spans="1:25" ht="15">
      <c r="A27" t="s">
        <v>31</v>
      </c>
      <c r="B27" t="s">
        <v>1</v>
      </c>
      <c r="C27" t="s">
        <v>2</v>
      </c>
      <c r="D27" s="15">
        <v>2</v>
      </c>
      <c r="E27" s="15">
        <v>3</v>
      </c>
      <c r="F27" s="15">
        <v>3</v>
      </c>
      <c r="G27" s="15"/>
      <c r="H27" s="16">
        <v>2</v>
      </c>
      <c r="I27" s="16">
        <v>1</v>
      </c>
      <c r="J27" s="16">
        <v>2</v>
      </c>
      <c r="K27" s="16">
        <v>3</v>
      </c>
      <c r="L27" s="16">
        <v>4</v>
      </c>
      <c r="M27" s="16"/>
      <c r="N27" s="17">
        <v>3</v>
      </c>
      <c r="O27" s="17">
        <v>2</v>
      </c>
      <c r="P27" s="17">
        <v>2</v>
      </c>
      <c r="Q27" s="17">
        <v>2</v>
      </c>
      <c r="R27" s="17">
        <v>2</v>
      </c>
      <c r="S27" s="17"/>
      <c r="T27" s="18">
        <v>2</v>
      </c>
      <c r="U27" s="18">
        <v>2</v>
      </c>
      <c r="V27" s="18">
        <v>2</v>
      </c>
      <c r="W27" s="18">
        <v>2</v>
      </c>
      <c r="X27" s="18">
        <v>2</v>
      </c>
      <c r="Y27" s="19"/>
    </row>
    <row r="28" spans="1:25" ht="15">
      <c r="A28" t="s">
        <v>32</v>
      </c>
      <c r="B28" t="s">
        <v>1</v>
      </c>
      <c r="C28" t="s">
        <v>2</v>
      </c>
      <c r="D28" s="15">
        <v>4</v>
      </c>
      <c r="E28" s="15">
        <v>3</v>
      </c>
      <c r="F28" s="15">
        <v>3</v>
      </c>
      <c r="G28" s="15"/>
      <c r="H28" s="16">
        <v>4</v>
      </c>
      <c r="I28" s="16">
        <v>3</v>
      </c>
      <c r="J28" s="16">
        <v>4</v>
      </c>
      <c r="K28" s="16">
        <v>4</v>
      </c>
      <c r="L28" s="16">
        <v>2</v>
      </c>
      <c r="M28" s="16"/>
      <c r="N28" s="17">
        <v>3</v>
      </c>
      <c r="O28" s="17">
        <v>4</v>
      </c>
      <c r="P28" s="17">
        <v>3</v>
      </c>
      <c r="Q28" s="17">
        <v>4</v>
      </c>
      <c r="R28" s="17">
        <v>4</v>
      </c>
      <c r="S28" s="17"/>
      <c r="T28" s="18">
        <v>3</v>
      </c>
      <c r="U28" s="18">
        <v>4</v>
      </c>
      <c r="V28" s="18">
        <v>3</v>
      </c>
      <c r="W28" s="18">
        <v>3</v>
      </c>
      <c r="X28" s="18">
        <v>3</v>
      </c>
      <c r="Y28" s="19"/>
    </row>
    <row r="29" spans="1:25" ht="15">
      <c r="A29" t="s">
        <v>33</v>
      </c>
      <c r="B29" t="s">
        <v>1</v>
      </c>
      <c r="C29" t="s">
        <v>2</v>
      </c>
      <c r="D29" s="15">
        <v>3</v>
      </c>
      <c r="E29" s="15">
        <v>4</v>
      </c>
      <c r="F29" s="15">
        <v>3</v>
      </c>
      <c r="G29" s="15"/>
      <c r="H29" s="16">
        <v>4</v>
      </c>
      <c r="I29" s="16">
        <v>1</v>
      </c>
      <c r="J29" s="16">
        <v>1</v>
      </c>
      <c r="K29" s="16">
        <v>4</v>
      </c>
      <c r="L29" s="16">
        <v>1</v>
      </c>
      <c r="M29" s="16"/>
      <c r="N29" s="17">
        <v>1</v>
      </c>
      <c r="O29" s="17">
        <v>4</v>
      </c>
      <c r="P29" s="17">
        <v>1</v>
      </c>
      <c r="Q29" s="17">
        <v>4</v>
      </c>
      <c r="R29" s="17">
        <v>1</v>
      </c>
      <c r="S29" s="17"/>
      <c r="T29" s="18">
        <v>1</v>
      </c>
      <c r="U29" s="18">
        <v>1</v>
      </c>
      <c r="V29" s="18">
        <v>4</v>
      </c>
      <c r="W29" s="18">
        <v>4</v>
      </c>
      <c r="X29" s="18">
        <v>4</v>
      </c>
      <c r="Y29" s="19"/>
    </row>
    <row r="30" spans="1:25" ht="15">
      <c r="A30" t="s">
        <v>34</v>
      </c>
      <c r="B30" t="s">
        <v>1</v>
      </c>
      <c r="C30" t="s">
        <v>13</v>
      </c>
      <c r="D30" s="15">
        <v>3</v>
      </c>
      <c r="E30" s="15">
        <v>2</v>
      </c>
      <c r="F30" s="15">
        <v>4</v>
      </c>
      <c r="G30" s="15"/>
      <c r="H30" s="16">
        <v>4</v>
      </c>
      <c r="I30" s="16">
        <v>2</v>
      </c>
      <c r="J30" s="16">
        <v>3</v>
      </c>
      <c r="K30" s="16">
        <v>2</v>
      </c>
      <c r="L30" s="16">
        <v>3</v>
      </c>
      <c r="M30" s="16"/>
      <c r="N30" s="17">
        <v>2</v>
      </c>
      <c r="O30" s="17">
        <v>2</v>
      </c>
      <c r="P30" s="17">
        <v>4</v>
      </c>
      <c r="Q30" s="17">
        <v>4</v>
      </c>
      <c r="R30" s="17">
        <v>2</v>
      </c>
      <c r="S30" s="17"/>
      <c r="T30" s="18">
        <v>3</v>
      </c>
      <c r="U30" s="18">
        <v>4</v>
      </c>
      <c r="V30" s="18">
        <v>4</v>
      </c>
      <c r="W30" s="18">
        <v>1</v>
      </c>
      <c r="X30" s="18">
        <v>4</v>
      </c>
      <c r="Y30" s="19"/>
    </row>
    <row r="31" spans="1:25" ht="15">
      <c r="A31" t="s">
        <v>35</v>
      </c>
      <c r="B31" t="s">
        <v>1</v>
      </c>
      <c r="C31" t="s">
        <v>13</v>
      </c>
      <c r="D31" s="15">
        <v>3</v>
      </c>
      <c r="E31" s="15">
        <v>2</v>
      </c>
      <c r="F31" s="15">
        <v>2</v>
      </c>
      <c r="G31" s="15"/>
      <c r="H31" s="16">
        <v>2</v>
      </c>
      <c r="I31" s="16">
        <v>3</v>
      </c>
      <c r="J31" s="16">
        <v>2</v>
      </c>
      <c r="K31" s="16">
        <v>2</v>
      </c>
      <c r="L31" s="16">
        <v>1</v>
      </c>
      <c r="M31" s="16"/>
      <c r="N31" s="17">
        <v>2</v>
      </c>
      <c r="O31" s="17">
        <v>2</v>
      </c>
      <c r="P31" s="17">
        <v>4</v>
      </c>
      <c r="Q31" s="17">
        <v>2</v>
      </c>
      <c r="R31" s="17">
        <v>4</v>
      </c>
      <c r="S31" s="17"/>
      <c r="T31" s="18">
        <v>2</v>
      </c>
      <c r="U31" s="18">
        <v>4</v>
      </c>
      <c r="V31" s="18">
        <v>3</v>
      </c>
      <c r="W31" s="18">
        <v>2</v>
      </c>
      <c r="X31" s="18">
        <v>3</v>
      </c>
      <c r="Y31" s="19"/>
    </row>
    <row r="32" spans="1:25" ht="15">
      <c r="A32" t="s">
        <v>36</v>
      </c>
      <c r="B32" t="s">
        <v>1</v>
      </c>
      <c r="C32" t="s">
        <v>13</v>
      </c>
      <c r="D32" s="15">
        <v>3</v>
      </c>
      <c r="E32" s="15">
        <v>2</v>
      </c>
      <c r="F32" s="15">
        <v>4</v>
      </c>
      <c r="G32" s="15"/>
      <c r="H32" s="16">
        <v>4</v>
      </c>
      <c r="I32" s="16">
        <v>2</v>
      </c>
      <c r="J32" s="16">
        <v>3</v>
      </c>
      <c r="K32" s="16">
        <v>2</v>
      </c>
      <c r="L32" s="16">
        <v>3</v>
      </c>
      <c r="M32" s="16"/>
      <c r="N32" s="17">
        <v>2</v>
      </c>
      <c r="O32" s="17">
        <v>2</v>
      </c>
      <c r="P32" s="17">
        <v>4</v>
      </c>
      <c r="Q32" s="17">
        <v>4</v>
      </c>
      <c r="R32" s="17">
        <v>2</v>
      </c>
      <c r="S32" s="17"/>
      <c r="T32" s="18">
        <v>3</v>
      </c>
      <c r="U32" s="18">
        <v>4</v>
      </c>
      <c r="V32" s="18">
        <v>4</v>
      </c>
      <c r="W32" s="18">
        <v>1</v>
      </c>
      <c r="X32" s="18">
        <v>4</v>
      </c>
      <c r="Y32" s="19"/>
    </row>
    <row r="33" spans="1:25" ht="15">
      <c r="A33" t="s">
        <v>37</v>
      </c>
      <c r="B33" t="s">
        <v>1</v>
      </c>
      <c r="C33" t="s">
        <v>2</v>
      </c>
      <c r="D33" s="15">
        <v>3</v>
      </c>
      <c r="E33" s="15">
        <v>1</v>
      </c>
      <c r="F33" s="15">
        <v>3</v>
      </c>
      <c r="G33" s="15"/>
      <c r="H33" s="16">
        <v>4</v>
      </c>
      <c r="I33" s="16">
        <v>3</v>
      </c>
      <c r="J33" s="16">
        <v>4</v>
      </c>
      <c r="K33" s="16">
        <v>3</v>
      </c>
      <c r="L33" s="16">
        <v>2</v>
      </c>
      <c r="M33" s="16"/>
      <c r="N33" s="17">
        <v>1</v>
      </c>
      <c r="O33" s="17">
        <v>3</v>
      </c>
      <c r="P33" s="17">
        <v>4</v>
      </c>
      <c r="Q33" s="17">
        <v>3</v>
      </c>
      <c r="R33" s="17">
        <v>4</v>
      </c>
      <c r="S33" s="17"/>
      <c r="T33" s="18">
        <v>3</v>
      </c>
      <c r="U33" s="18">
        <v>4</v>
      </c>
      <c r="V33" s="18">
        <v>3</v>
      </c>
      <c r="W33" s="18">
        <v>4</v>
      </c>
      <c r="X33" s="18">
        <v>1</v>
      </c>
      <c r="Y33" s="19"/>
    </row>
    <row r="34" spans="1:25" ht="15">
      <c r="A34" t="s">
        <v>38</v>
      </c>
      <c r="B34" t="s">
        <v>1</v>
      </c>
      <c r="C34" t="s">
        <v>13</v>
      </c>
      <c r="D34" s="15">
        <v>3</v>
      </c>
      <c r="E34" s="15">
        <v>2</v>
      </c>
      <c r="F34" s="15">
        <v>2</v>
      </c>
      <c r="G34" s="15"/>
      <c r="H34" s="16">
        <v>2</v>
      </c>
      <c r="I34" s="16">
        <v>3</v>
      </c>
      <c r="J34" s="16">
        <v>2</v>
      </c>
      <c r="K34" s="16">
        <v>2</v>
      </c>
      <c r="L34" s="16">
        <v>1</v>
      </c>
      <c r="M34" s="16"/>
      <c r="N34" s="17">
        <v>2</v>
      </c>
      <c r="O34" s="17">
        <v>2</v>
      </c>
      <c r="P34" s="17">
        <v>4</v>
      </c>
      <c r="Q34" s="17">
        <v>2</v>
      </c>
      <c r="R34" s="17">
        <v>4</v>
      </c>
      <c r="S34" s="17"/>
      <c r="T34" s="18">
        <v>2</v>
      </c>
      <c r="U34" s="18">
        <v>1</v>
      </c>
      <c r="V34" s="18">
        <v>3</v>
      </c>
      <c r="W34" s="18">
        <v>3</v>
      </c>
      <c r="X34" s="18">
        <v>3</v>
      </c>
      <c r="Y34" s="19"/>
    </row>
    <row r="35" spans="1:25" ht="15">
      <c r="A35" t="s">
        <v>39</v>
      </c>
      <c r="B35" t="s">
        <v>1</v>
      </c>
      <c r="C35" t="s">
        <v>13</v>
      </c>
      <c r="D35" s="15">
        <v>3</v>
      </c>
      <c r="E35" s="15">
        <v>2</v>
      </c>
      <c r="F35" s="15">
        <v>4</v>
      </c>
      <c r="G35" s="15"/>
      <c r="H35" s="16">
        <v>4</v>
      </c>
      <c r="I35" s="16">
        <v>1</v>
      </c>
      <c r="J35" s="16">
        <v>3</v>
      </c>
      <c r="K35" s="16">
        <v>3</v>
      </c>
      <c r="L35" s="16">
        <v>2</v>
      </c>
      <c r="M35" s="16"/>
      <c r="N35" s="17">
        <v>2</v>
      </c>
      <c r="O35" s="17">
        <v>4</v>
      </c>
      <c r="P35" s="17">
        <v>1</v>
      </c>
      <c r="Q35" s="17">
        <v>2</v>
      </c>
      <c r="R35" s="17">
        <v>2</v>
      </c>
      <c r="S35" s="17"/>
      <c r="T35" s="18">
        <v>2</v>
      </c>
      <c r="U35" s="18">
        <v>3</v>
      </c>
      <c r="V35" s="18">
        <v>3</v>
      </c>
      <c r="W35" s="18">
        <v>2</v>
      </c>
      <c r="X35" s="18">
        <v>1</v>
      </c>
      <c r="Y35" s="19"/>
    </row>
    <row r="36" spans="1:25" ht="15">
      <c r="A36" t="s">
        <v>40</v>
      </c>
      <c r="B36" t="s">
        <v>1</v>
      </c>
      <c r="C36" t="s">
        <v>2</v>
      </c>
      <c r="D36" s="15">
        <v>4</v>
      </c>
      <c r="E36" s="15">
        <v>3</v>
      </c>
      <c r="F36" s="15">
        <v>3</v>
      </c>
      <c r="G36" s="15"/>
      <c r="H36" s="16">
        <v>3</v>
      </c>
      <c r="I36" s="16">
        <v>3</v>
      </c>
      <c r="J36" s="16">
        <v>3</v>
      </c>
      <c r="K36" s="16">
        <v>4</v>
      </c>
      <c r="L36" s="16">
        <v>4</v>
      </c>
      <c r="M36" s="16"/>
      <c r="N36" s="17">
        <v>3</v>
      </c>
      <c r="O36" s="17">
        <v>3</v>
      </c>
      <c r="P36" s="17">
        <v>3</v>
      </c>
      <c r="Q36" s="17">
        <v>4</v>
      </c>
      <c r="R36" s="17">
        <v>3</v>
      </c>
      <c r="S36" s="17"/>
      <c r="T36" s="18">
        <v>3</v>
      </c>
      <c r="U36" s="18">
        <v>4</v>
      </c>
      <c r="V36" s="18">
        <v>4</v>
      </c>
      <c r="W36" s="18">
        <v>4</v>
      </c>
      <c r="X36" s="18">
        <v>4</v>
      </c>
      <c r="Y36" s="19"/>
    </row>
    <row r="37" spans="1:25" ht="15">
      <c r="A37" t="s">
        <v>41</v>
      </c>
      <c r="B37" t="s">
        <v>1</v>
      </c>
      <c r="C37" t="s">
        <v>13</v>
      </c>
      <c r="D37" s="15">
        <v>3</v>
      </c>
      <c r="E37" s="15">
        <v>2</v>
      </c>
      <c r="F37" s="15">
        <v>3</v>
      </c>
      <c r="G37" s="15"/>
      <c r="H37" s="16">
        <v>2</v>
      </c>
      <c r="I37" s="16">
        <v>1</v>
      </c>
      <c r="J37" s="16">
        <v>1</v>
      </c>
      <c r="K37" s="16">
        <v>4</v>
      </c>
      <c r="L37" s="16">
        <v>4</v>
      </c>
      <c r="M37" s="16"/>
      <c r="N37" s="17">
        <v>3</v>
      </c>
      <c r="O37" s="17">
        <v>3</v>
      </c>
      <c r="P37" s="17">
        <v>4</v>
      </c>
      <c r="Q37" s="17">
        <v>3</v>
      </c>
      <c r="R37" s="17">
        <v>4</v>
      </c>
      <c r="S37" s="17"/>
      <c r="T37" s="18">
        <v>3</v>
      </c>
      <c r="U37" s="18">
        <v>4</v>
      </c>
      <c r="V37" s="18">
        <v>4</v>
      </c>
      <c r="W37" s="18">
        <v>4</v>
      </c>
      <c r="X37" s="18">
        <v>4</v>
      </c>
      <c r="Y37" s="19"/>
    </row>
    <row r="38" spans="1:25" ht="15">
      <c r="A38" t="s">
        <v>42</v>
      </c>
      <c r="B38" t="s">
        <v>1</v>
      </c>
      <c r="C38" t="s">
        <v>2</v>
      </c>
      <c r="D38" s="15">
        <v>3</v>
      </c>
      <c r="E38" s="15">
        <v>2</v>
      </c>
      <c r="F38" s="15">
        <v>4</v>
      </c>
      <c r="G38" s="15"/>
      <c r="H38" s="16">
        <v>4</v>
      </c>
      <c r="I38" s="16">
        <v>3</v>
      </c>
      <c r="J38" s="16">
        <v>3</v>
      </c>
      <c r="K38" s="16">
        <v>2</v>
      </c>
      <c r="L38" s="16">
        <v>3</v>
      </c>
      <c r="M38" s="16"/>
      <c r="N38" s="17">
        <v>2</v>
      </c>
      <c r="O38" s="17">
        <v>2</v>
      </c>
      <c r="P38" s="17">
        <v>4</v>
      </c>
      <c r="Q38" s="17">
        <v>4</v>
      </c>
      <c r="R38" s="17">
        <v>2</v>
      </c>
      <c r="S38" s="17"/>
      <c r="T38" s="18">
        <v>3</v>
      </c>
      <c r="U38" s="18">
        <v>4</v>
      </c>
      <c r="V38" s="18">
        <v>4</v>
      </c>
      <c r="W38" s="18">
        <v>1</v>
      </c>
      <c r="X38" s="18">
        <v>4</v>
      </c>
      <c r="Y38" s="19"/>
    </row>
    <row r="39" spans="1:25" ht="15">
      <c r="A39" t="s">
        <v>43</v>
      </c>
      <c r="B39" t="s">
        <v>1</v>
      </c>
      <c r="C39" t="s">
        <v>2</v>
      </c>
      <c r="D39" s="15">
        <v>4</v>
      </c>
      <c r="E39" s="15">
        <v>3</v>
      </c>
      <c r="F39" s="15">
        <v>3</v>
      </c>
      <c r="G39" s="15"/>
      <c r="H39" s="16">
        <v>4</v>
      </c>
      <c r="I39" s="16">
        <v>2</v>
      </c>
      <c r="J39" s="16">
        <v>4</v>
      </c>
      <c r="K39" s="16">
        <v>4</v>
      </c>
      <c r="L39" s="16">
        <v>2</v>
      </c>
      <c r="M39" s="16"/>
      <c r="N39" s="17">
        <v>3</v>
      </c>
      <c r="O39" s="17">
        <v>4</v>
      </c>
      <c r="P39" s="17">
        <v>3</v>
      </c>
      <c r="Q39" s="17">
        <v>4</v>
      </c>
      <c r="R39" s="17">
        <v>4</v>
      </c>
      <c r="S39" s="17"/>
      <c r="T39" s="18">
        <v>3</v>
      </c>
      <c r="U39" s="18">
        <v>4</v>
      </c>
      <c r="V39" s="18">
        <v>3</v>
      </c>
      <c r="W39" s="18">
        <v>3</v>
      </c>
      <c r="X39" s="18">
        <v>3</v>
      </c>
      <c r="Y39" s="19"/>
    </row>
    <row r="40" spans="1:25" ht="15">
      <c r="A40" t="s">
        <v>44</v>
      </c>
      <c r="B40" t="s">
        <v>1</v>
      </c>
      <c r="C40" t="s">
        <v>2</v>
      </c>
      <c r="D40" s="15">
        <v>3</v>
      </c>
      <c r="E40" s="15">
        <v>3</v>
      </c>
      <c r="F40" s="15">
        <v>4</v>
      </c>
      <c r="G40" s="15"/>
      <c r="H40" s="16">
        <v>4</v>
      </c>
      <c r="I40" s="16">
        <v>1</v>
      </c>
      <c r="J40" s="16">
        <v>3</v>
      </c>
      <c r="K40" s="16">
        <v>2</v>
      </c>
      <c r="L40" s="16">
        <v>3</v>
      </c>
      <c r="M40" s="16"/>
      <c r="N40" s="17">
        <v>1</v>
      </c>
      <c r="O40" s="17">
        <v>3</v>
      </c>
      <c r="P40" s="17">
        <v>1</v>
      </c>
      <c r="Q40" s="17">
        <v>3</v>
      </c>
      <c r="R40" s="17">
        <v>1</v>
      </c>
      <c r="S40" s="17"/>
      <c r="T40" s="18">
        <v>4</v>
      </c>
      <c r="U40" s="18">
        <v>4</v>
      </c>
      <c r="V40" s="18">
        <v>4</v>
      </c>
      <c r="W40" s="18">
        <v>2</v>
      </c>
      <c r="X40" s="18">
        <v>2</v>
      </c>
      <c r="Y40" s="19"/>
    </row>
    <row r="41" spans="1:25" ht="15">
      <c r="A41" t="s">
        <v>45</v>
      </c>
      <c r="B41" t="s">
        <v>1</v>
      </c>
      <c r="C41" t="s">
        <v>2</v>
      </c>
      <c r="D41" s="15">
        <v>4</v>
      </c>
      <c r="E41" s="15">
        <v>3</v>
      </c>
      <c r="F41" s="15">
        <v>3</v>
      </c>
      <c r="G41" s="15"/>
      <c r="H41" s="16">
        <v>4</v>
      </c>
      <c r="I41" s="16">
        <v>2</v>
      </c>
      <c r="J41" s="16">
        <v>4</v>
      </c>
      <c r="K41" s="16">
        <v>4</v>
      </c>
      <c r="L41" s="16">
        <v>2</v>
      </c>
      <c r="M41" s="16"/>
      <c r="N41" s="17">
        <v>3</v>
      </c>
      <c r="O41" s="17">
        <v>4</v>
      </c>
      <c r="P41" s="17">
        <v>3</v>
      </c>
      <c r="Q41" s="17">
        <v>4</v>
      </c>
      <c r="R41" s="17">
        <v>4</v>
      </c>
      <c r="S41" s="17"/>
      <c r="T41" s="18">
        <v>3</v>
      </c>
      <c r="U41" s="18">
        <v>4</v>
      </c>
      <c r="V41" s="18">
        <v>3</v>
      </c>
      <c r="W41" s="18">
        <v>3</v>
      </c>
      <c r="X41" s="18">
        <v>3</v>
      </c>
      <c r="Y41" s="19"/>
    </row>
    <row r="42" spans="1:25" ht="15">
      <c r="A42" t="s">
        <v>46</v>
      </c>
      <c r="B42" t="s">
        <v>1</v>
      </c>
      <c r="C42" t="s">
        <v>2</v>
      </c>
      <c r="D42" s="15">
        <v>3</v>
      </c>
      <c r="E42" s="15">
        <v>3</v>
      </c>
      <c r="F42" s="15">
        <v>3</v>
      </c>
      <c r="G42" s="15"/>
      <c r="H42" s="16">
        <v>4</v>
      </c>
      <c r="I42" s="16">
        <v>2</v>
      </c>
      <c r="J42" s="16">
        <v>2</v>
      </c>
      <c r="K42" s="16">
        <v>2</v>
      </c>
      <c r="L42" s="16">
        <v>1</v>
      </c>
      <c r="M42" s="16"/>
      <c r="N42" s="17">
        <v>3</v>
      </c>
      <c r="O42" s="17">
        <v>3</v>
      </c>
      <c r="P42" s="17">
        <v>2</v>
      </c>
      <c r="Q42" s="17">
        <v>1</v>
      </c>
      <c r="R42" s="17">
        <v>3</v>
      </c>
      <c r="S42" s="17"/>
      <c r="T42" s="18">
        <v>1</v>
      </c>
      <c r="U42" s="18">
        <v>2</v>
      </c>
      <c r="V42" s="18">
        <v>3</v>
      </c>
      <c r="W42" s="18">
        <v>3</v>
      </c>
      <c r="X42" s="18">
        <v>1</v>
      </c>
      <c r="Y42" s="19"/>
    </row>
    <row r="43" spans="1:25" ht="15">
      <c r="A43" t="s">
        <v>47</v>
      </c>
      <c r="B43" t="s">
        <v>1</v>
      </c>
      <c r="C43" t="s">
        <v>2</v>
      </c>
      <c r="D43" s="15">
        <v>3</v>
      </c>
      <c r="E43" s="15">
        <v>2</v>
      </c>
      <c r="F43" s="15">
        <v>3</v>
      </c>
      <c r="G43" s="15"/>
      <c r="H43" s="16">
        <v>2</v>
      </c>
      <c r="I43" s="16">
        <v>1</v>
      </c>
      <c r="J43" s="16">
        <v>1</v>
      </c>
      <c r="K43" s="16">
        <v>4</v>
      </c>
      <c r="L43" s="16">
        <v>4</v>
      </c>
      <c r="M43" s="16"/>
      <c r="N43" s="17">
        <v>3</v>
      </c>
      <c r="O43" s="17">
        <v>3</v>
      </c>
      <c r="P43" s="17">
        <v>4</v>
      </c>
      <c r="Q43" s="17">
        <v>3</v>
      </c>
      <c r="R43" s="17">
        <v>4</v>
      </c>
      <c r="S43" s="17"/>
      <c r="T43" s="18">
        <v>3</v>
      </c>
      <c r="U43" s="18">
        <v>4</v>
      </c>
      <c r="V43" s="18">
        <v>4</v>
      </c>
      <c r="W43" s="18">
        <v>4</v>
      </c>
      <c r="X43" s="18">
        <v>4</v>
      </c>
      <c r="Y43" s="19"/>
    </row>
    <row r="44" spans="1:25" ht="15">
      <c r="A44" t="s">
        <v>48</v>
      </c>
      <c r="B44" t="s">
        <v>1</v>
      </c>
      <c r="C44" t="s">
        <v>2</v>
      </c>
      <c r="D44" s="15">
        <v>4</v>
      </c>
      <c r="E44" s="15">
        <v>1</v>
      </c>
      <c r="F44" s="15">
        <v>4</v>
      </c>
      <c r="G44" s="15"/>
      <c r="H44" s="16">
        <v>4</v>
      </c>
      <c r="I44" s="16">
        <v>2</v>
      </c>
      <c r="J44" s="16">
        <v>4</v>
      </c>
      <c r="K44" s="16">
        <v>4</v>
      </c>
      <c r="L44" s="16">
        <v>4</v>
      </c>
      <c r="M44" s="16"/>
      <c r="N44" s="17">
        <v>1</v>
      </c>
      <c r="O44" s="17">
        <v>4</v>
      </c>
      <c r="P44" s="17">
        <v>4</v>
      </c>
      <c r="Q44" s="17">
        <v>4</v>
      </c>
      <c r="R44" s="17">
        <v>4</v>
      </c>
      <c r="S44" s="17"/>
      <c r="T44" s="18">
        <v>4</v>
      </c>
      <c r="U44" s="18">
        <v>4</v>
      </c>
      <c r="V44" s="18">
        <v>4</v>
      </c>
      <c r="W44" s="18">
        <v>4</v>
      </c>
      <c r="X44" s="18">
        <v>4</v>
      </c>
      <c r="Y44" s="19"/>
    </row>
    <row r="45" spans="1:25" ht="15">
      <c r="A45" t="s">
        <v>49</v>
      </c>
      <c r="B45" t="s">
        <v>1</v>
      </c>
      <c r="C45" t="s">
        <v>2</v>
      </c>
      <c r="D45" s="15">
        <v>3</v>
      </c>
      <c r="E45" s="15">
        <v>2</v>
      </c>
      <c r="F45" s="15">
        <v>4</v>
      </c>
      <c r="G45" s="15"/>
      <c r="H45" s="16">
        <v>4</v>
      </c>
      <c r="I45" s="16">
        <v>2</v>
      </c>
      <c r="J45" s="16">
        <v>3</v>
      </c>
      <c r="K45" s="16">
        <v>2</v>
      </c>
      <c r="L45" s="16">
        <v>3</v>
      </c>
      <c r="M45" s="16"/>
      <c r="N45" s="17">
        <v>2</v>
      </c>
      <c r="O45" s="17">
        <v>2</v>
      </c>
      <c r="P45" s="17">
        <v>4</v>
      </c>
      <c r="Q45" s="17">
        <v>4</v>
      </c>
      <c r="R45" s="17">
        <v>2</v>
      </c>
      <c r="S45" s="17"/>
      <c r="T45" s="18">
        <v>3</v>
      </c>
      <c r="U45" s="18">
        <v>4</v>
      </c>
      <c r="V45" s="18">
        <v>4</v>
      </c>
      <c r="W45" s="18">
        <v>1</v>
      </c>
      <c r="X45" s="18">
        <v>4</v>
      </c>
      <c r="Y45" s="19"/>
    </row>
    <row r="46" spans="1:25" ht="15">
      <c r="A46" t="s">
        <v>50</v>
      </c>
      <c r="B46" t="s">
        <v>1</v>
      </c>
      <c r="C46" t="s">
        <v>13</v>
      </c>
      <c r="D46" s="15">
        <v>3</v>
      </c>
      <c r="E46" s="15">
        <v>2</v>
      </c>
      <c r="F46" s="15">
        <v>2</v>
      </c>
      <c r="G46" s="15"/>
      <c r="H46" s="16">
        <v>2</v>
      </c>
      <c r="I46" s="16">
        <v>3</v>
      </c>
      <c r="J46" s="16">
        <v>2</v>
      </c>
      <c r="K46" s="16">
        <v>2</v>
      </c>
      <c r="L46" s="16">
        <v>1</v>
      </c>
      <c r="M46" s="16"/>
      <c r="N46" s="17">
        <v>2</v>
      </c>
      <c r="O46" s="17">
        <v>2</v>
      </c>
      <c r="P46" s="17">
        <v>4</v>
      </c>
      <c r="Q46" s="17">
        <v>2</v>
      </c>
      <c r="R46" s="17">
        <v>4</v>
      </c>
      <c r="S46" s="17"/>
      <c r="T46" s="18">
        <v>2</v>
      </c>
      <c r="U46" s="18">
        <v>1</v>
      </c>
      <c r="V46" s="18">
        <v>3</v>
      </c>
      <c r="W46" s="18">
        <v>3</v>
      </c>
      <c r="X46" s="18">
        <v>3</v>
      </c>
      <c r="Y46" s="19"/>
    </row>
    <row r="47" spans="1:25" ht="15">
      <c r="A47" t="s">
        <v>51</v>
      </c>
      <c r="B47" t="s">
        <v>1</v>
      </c>
      <c r="C47" t="s">
        <v>13</v>
      </c>
      <c r="D47" s="15">
        <v>3</v>
      </c>
      <c r="E47" s="15">
        <v>2</v>
      </c>
      <c r="F47" s="15">
        <v>3</v>
      </c>
      <c r="G47" s="15"/>
      <c r="H47" s="16">
        <v>2</v>
      </c>
      <c r="I47" s="16">
        <v>3</v>
      </c>
      <c r="J47" s="16">
        <v>3</v>
      </c>
      <c r="K47" s="16">
        <v>2</v>
      </c>
      <c r="L47" s="16">
        <v>2</v>
      </c>
      <c r="M47" s="16"/>
      <c r="N47" s="17">
        <v>2</v>
      </c>
      <c r="O47" s="17">
        <v>2</v>
      </c>
      <c r="P47" s="17">
        <v>2</v>
      </c>
      <c r="Q47" s="17">
        <v>2</v>
      </c>
      <c r="R47" s="17">
        <v>3</v>
      </c>
      <c r="S47" s="17"/>
      <c r="T47" s="18">
        <v>3</v>
      </c>
      <c r="U47" s="18">
        <v>2</v>
      </c>
      <c r="V47" s="18">
        <v>3</v>
      </c>
      <c r="W47" s="18">
        <v>1</v>
      </c>
      <c r="X47" s="18">
        <v>2</v>
      </c>
      <c r="Y47" s="19"/>
    </row>
    <row r="48" spans="1:25" ht="15">
      <c r="A48" t="s">
        <v>52</v>
      </c>
      <c r="B48" t="s">
        <v>1</v>
      </c>
      <c r="C48" t="s">
        <v>2</v>
      </c>
      <c r="D48" s="15">
        <v>3</v>
      </c>
      <c r="E48" s="15">
        <v>4</v>
      </c>
      <c r="F48" s="15">
        <v>3</v>
      </c>
      <c r="G48" s="15"/>
      <c r="H48" s="16">
        <v>4</v>
      </c>
      <c r="I48" s="16">
        <v>2</v>
      </c>
      <c r="J48" s="16">
        <v>1</v>
      </c>
      <c r="K48" s="16">
        <v>2</v>
      </c>
      <c r="L48" s="16">
        <v>2</v>
      </c>
      <c r="M48" s="16"/>
      <c r="N48" s="17">
        <v>2</v>
      </c>
      <c r="O48" s="17">
        <v>3</v>
      </c>
      <c r="P48" s="17">
        <v>3</v>
      </c>
      <c r="Q48" s="17">
        <v>3</v>
      </c>
      <c r="R48" s="17">
        <v>1</v>
      </c>
      <c r="S48" s="17"/>
      <c r="T48" s="18">
        <v>3</v>
      </c>
      <c r="U48" s="18">
        <v>2</v>
      </c>
      <c r="V48" s="18">
        <v>3</v>
      </c>
      <c r="W48" s="18">
        <v>4</v>
      </c>
      <c r="X48" s="18">
        <v>2</v>
      </c>
      <c r="Y48" s="19"/>
    </row>
    <row r="49" spans="1:25" ht="15">
      <c r="A49" t="s">
        <v>53</v>
      </c>
      <c r="B49" t="s">
        <v>1</v>
      </c>
      <c r="C49" t="s">
        <v>2</v>
      </c>
      <c r="D49" s="15">
        <v>4</v>
      </c>
      <c r="E49" s="15">
        <v>3</v>
      </c>
      <c r="F49" s="15">
        <v>4</v>
      </c>
      <c r="G49" s="15"/>
      <c r="H49" s="16">
        <v>4</v>
      </c>
      <c r="I49" s="16">
        <v>3</v>
      </c>
      <c r="J49" s="16">
        <v>3</v>
      </c>
      <c r="K49" s="16">
        <v>3</v>
      </c>
      <c r="L49" s="16">
        <v>3</v>
      </c>
      <c r="M49" s="16"/>
      <c r="N49" s="17">
        <v>3</v>
      </c>
      <c r="O49" s="17">
        <v>4</v>
      </c>
      <c r="P49" s="17">
        <v>3</v>
      </c>
      <c r="Q49" s="17">
        <v>4</v>
      </c>
      <c r="R49" s="17">
        <v>3</v>
      </c>
      <c r="S49" s="17"/>
      <c r="T49" s="18">
        <v>4</v>
      </c>
      <c r="U49" s="18">
        <v>4</v>
      </c>
      <c r="V49" s="18">
        <v>4</v>
      </c>
      <c r="W49" s="18">
        <v>4</v>
      </c>
      <c r="X49" s="18">
        <v>3</v>
      </c>
      <c r="Y49" s="19"/>
    </row>
    <row r="50" spans="1:25" ht="15">
      <c r="A50" t="s">
        <v>54</v>
      </c>
      <c r="B50" t="s">
        <v>1</v>
      </c>
      <c r="C50" t="s">
        <v>13</v>
      </c>
      <c r="D50" s="15">
        <v>4</v>
      </c>
      <c r="E50" s="15">
        <v>2</v>
      </c>
      <c r="F50" s="15">
        <v>4</v>
      </c>
      <c r="G50" s="15"/>
      <c r="H50" s="16">
        <v>4</v>
      </c>
      <c r="I50" s="16">
        <v>4</v>
      </c>
      <c r="J50" s="16">
        <v>1</v>
      </c>
      <c r="K50" s="16">
        <v>1</v>
      </c>
      <c r="L50" s="16">
        <v>1</v>
      </c>
      <c r="M50" s="16"/>
      <c r="N50" s="17">
        <v>2</v>
      </c>
      <c r="O50" s="17">
        <v>3</v>
      </c>
      <c r="P50" s="17">
        <v>4</v>
      </c>
      <c r="Q50" s="17">
        <v>4</v>
      </c>
      <c r="R50" s="17">
        <v>4</v>
      </c>
      <c r="S50" s="17"/>
      <c r="T50" s="18">
        <v>3</v>
      </c>
      <c r="U50" s="18">
        <v>4</v>
      </c>
      <c r="V50" s="18">
        <v>4</v>
      </c>
      <c r="W50" s="18">
        <v>4</v>
      </c>
      <c r="X50" s="18">
        <v>1</v>
      </c>
      <c r="Y50" s="19"/>
    </row>
    <row r="51" spans="1:25" ht="15">
      <c r="A51" t="s">
        <v>55</v>
      </c>
      <c r="B51" t="s">
        <v>1</v>
      </c>
      <c r="C51" t="s">
        <v>2</v>
      </c>
      <c r="D51" s="15">
        <v>3</v>
      </c>
      <c r="E51" s="15">
        <v>1</v>
      </c>
      <c r="F51" s="15">
        <v>3</v>
      </c>
      <c r="G51" s="15"/>
      <c r="H51" s="16">
        <v>4</v>
      </c>
      <c r="I51" s="16">
        <v>4</v>
      </c>
      <c r="J51" s="16">
        <v>4</v>
      </c>
      <c r="K51" s="16">
        <v>1</v>
      </c>
      <c r="L51" s="16">
        <v>4</v>
      </c>
      <c r="M51" s="16"/>
      <c r="N51" s="17">
        <v>4</v>
      </c>
      <c r="O51" s="17">
        <v>4</v>
      </c>
      <c r="P51" s="17">
        <v>3</v>
      </c>
      <c r="Q51" s="17">
        <v>2</v>
      </c>
      <c r="R51" s="17">
        <v>3</v>
      </c>
      <c r="S51" s="17"/>
      <c r="T51" s="18">
        <v>3</v>
      </c>
      <c r="U51" s="18">
        <v>4</v>
      </c>
      <c r="V51" s="18">
        <v>4</v>
      </c>
      <c r="W51" s="18">
        <v>4</v>
      </c>
      <c r="X51" s="18">
        <v>3</v>
      </c>
      <c r="Y51" s="19"/>
    </row>
    <row r="52" spans="1:25" ht="15">
      <c r="A52" t="s">
        <v>56</v>
      </c>
      <c r="B52" t="s">
        <v>1</v>
      </c>
      <c r="C52" t="s">
        <v>13</v>
      </c>
      <c r="D52" s="15">
        <v>3</v>
      </c>
      <c r="E52" s="15">
        <v>2</v>
      </c>
      <c r="F52" s="15">
        <v>3</v>
      </c>
      <c r="G52" s="15"/>
      <c r="H52" s="16">
        <v>3</v>
      </c>
      <c r="I52" s="16">
        <v>2</v>
      </c>
      <c r="J52" s="16">
        <v>3</v>
      </c>
      <c r="K52" s="16">
        <v>3</v>
      </c>
      <c r="L52" s="16">
        <v>3</v>
      </c>
      <c r="M52" s="16"/>
      <c r="N52" s="17">
        <v>3</v>
      </c>
      <c r="O52" s="17">
        <v>4</v>
      </c>
      <c r="P52" s="17">
        <v>3</v>
      </c>
      <c r="Q52" s="17">
        <v>3</v>
      </c>
      <c r="R52" s="17">
        <v>3</v>
      </c>
      <c r="S52" s="17"/>
      <c r="T52" s="18">
        <v>2</v>
      </c>
      <c r="U52" s="18">
        <v>3</v>
      </c>
      <c r="V52" s="18">
        <v>3</v>
      </c>
      <c r="W52" s="18">
        <v>3</v>
      </c>
      <c r="X52" s="18">
        <v>3</v>
      </c>
      <c r="Y52" s="19"/>
    </row>
    <row r="53" spans="1:25" ht="15">
      <c r="A53" t="s">
        <v>57</v>
      </c>
      <c r="B53" t="s">
        <v>1</v>
      </c>
      <c r="C53" t="s">
        <v>2</v>
      </c>
      <c r="D53" s="15">
        <v>4</v>
      </c>
      <c r="E53" s="15">
        <v>1</v>
      </c>
      <c r="F53" s="15">
        <v>2</v>
      </c>
      <c r="G53" s="15"/>
      <c r="H53" s="16">
        <v>4</v>
      </c>
      <c r="I53" s="16">
        <v>3</v>
      </c>
      <c r="J53" s="16">
        <v>2</v>
      </c>
      <c r="K53" s="16">
        <v>4</v>
      </c>
      <c r="L53" s="16">
        <v>2</v>
      </c>
      <c r="M53" s="16"/>
      <c r="N53" s="17">
        <v>1</v>
      </c>
      <c r="O53" s="17">
        <v>4</v>
      </c>
      <c r="P53" s="17">
        <v>3</v>
      </c>
      <c r="Q53" s="17">
        <v>4</v>
      </c>
      <c r="R53" s="17">
        <v>1</v>
      </c>
      <c r="S53" s="17"/>
      <c r="T53" s="18">
        <v>4</v>
      </c>
      <c r="U53" s="18">
        <v>2</v>
      </c>
      <c r="V53" s="18">
        <v>1</v>
      </c>
      <c r="W53" s="18">
        <v>4</v>
      </c>
      <c r="X53" s="18">
        <v>4</v>
      </c>
      <c r="Y53" s="19"/>
    </row>
    <row r="54" spans="1:25" ht="15">
      <c r="A54" t="s">
        <v>58</v>
      </c>
      <c r="B54" t="s">
        <v>1</v>
      </c>
      <c r="C54" t="s">
        <v>2</v>
      </c>
      <c r="D54" s="15">
        <v>3</v>
      </c>
      <c r="E54" s="15">
        <v>4</v>
      </c>
      <c r="F54" s="15">
        <v>3</v>
      </c>
      <c r="G54" s="15"/>
      <c r="H54" s="16">
        <v>4</v>
      </c>
      <c r="I54" s="16">
        <v>3</v>
      </c>
      <c r="J54" s="16">
        <v>4</v>
      </c>
      <c r="K54" s="16">
        <v>2</v>
      </c>
      <c r="L54" s="16">
        <v>4</v>
      </c>
      <c r="M54" s="16"/>
      <c r="N54" s="17">
        <v>3</v>
      </c>
      <c r="O54" s="17">
        <v>4</v>
      </c>
      <c r="P54" s="17">
        <v>3</v>
      </c>
      <c r="Q54" s="17">
        <v>4</v>
      </c>
      <c r="R54" s="17">
        <v>3</v>
      </c>
      <c r="S54" s="17"/>
      <c r="T54" s="18">
        <v>4</v>
      </c>
      <c r="U54" s="18">
        <v>3</v>
      </c>
      <c r="V54" s="18">
        <v>4</v>
      </c>
      <c r="W54" s="18">
        <v>1</v>
      </c>
      <c r="X54" s="18">
        <v>4</v>
      </c>
      <c r="Y54" s="19"/>
    </row>
    <row r="55" spans="1:25" ht="15">
      <c r="A55" t="s">
        <v>59</v>
      </c>
      <c r="B55" t="s">
        <v>1</v>
      </c>
      <c r="C55" t="s">
        <v>2</v>
      </c>
      <c r="D55" s="15">
        <v>4</v>
      </c>
      <c r="E55" s="15">
        <v>1</v>
      </c>
      <c r="F55" s="15">
        <v>4</v>
      </c>
      <c r="G55" s="15"/>
      <c r="H55" s="16">
        <v>4</v>
      </c>
      <c r="I55" s="16">
        <v>1</v>
      </c>
      <c r="J55" s="16">
        <v>4</v>
      </c>
      <c r="K55" s="16">
        <v>4</v>
      </c>
      <c r="L55" s="16">
        <v>3</v>
      </c>
      <c r="M55" s="16"/>
      <c r="N55" s="17">
        <v>1</v>
      </c>
      <c r="O55" s="17">
        <v>4</v>
      </c>
      <c r="P55" s="17">
        <v>2</v>
      </c>
      <c r="Q55" s="17">
        <v>3</v>
      </c>
      <c r="R55" s="17">
        <v>2</v>
      </c>
      <c r="S55" s="17"/>
      <c r="T55" s="18">
        <v>3</v>
      </c>
      <c r="U55" s="18">
        <v>4</v>
      </c>
      <c r="V55" s="18">
        <v>4</v>
      </c>
      <c r="W55" s="18">
        <v>4</v>
      </c>
      <c r="X55" s="18">
        <v>3</v>
      </c>
      <c r="Y55" s="19"/>
    </row>
    <row r="56" spans="1:25" ht="15">
      <c r="A56" t="s">
        <v>60</v>
      </c>
      <c r="B56" t="s">
        <v>1</v>
      </c>
      <c r="C56" t="s">
        <v>13</v>
      </c>
      <c r="D56" s="15">
        <v>2</v>
      </c>
      <c r="E56" s="15">
        <v>3</v>
      </c>
      <c r="F56" s="15">
        <v>4</v>
      </c>
      <c r="G56" s="15"/>
      <c r="H56" s="16">
        <v>4</v>
      </c>
      <c r="I56" s="16">
        <v>1</v>
      </c>
      <c r="J56" s="16">
        <v>4</v>
      </c>
      <c r="K56" s="16">
        <v>3</v>
      </c>
      <c r="L56" s="16">
        <v>3</v>
      </c>
      <c r="M56" s="16"/>
      <c r="N56" s="17">
        <v>3</v>
      </c>
      <c r="O56" s="17">
        <v>2</v>
      </c>
      <c r="P56" s="17">
        <v>2</v>
      </c>
      <c r="Q56" s="17">
        <v>4</v>
      </c>
      <c r="R56" s="17">
        <v>3</v>
      </c>
      <c r="S56" s="17"/>
      <c r="T56" s="18">
        <v>3</v>
      </c>
      <c r="U56" s="18">
        <v>4</v>
      </c>
      <c r="V56" s="18">
        <v>4</v>
      </c>
      <c r="W56" s="18">
        <v>4</v>
      </c>
      <c r="X56" s="18">
        <v>3</v>
      </c>
      <c r="Y56" s="19"/>
    </row>
    <row r="57" spans="1:25" ht="15">
      <c r="A57" t="s">
        <v>61</v>
      </c>
      <c r="B57" t="s">
        <v>1</v>
      </c>
      <c r="C57" t="s">
        <v>2</v>
      </c>
      <c r="D57" s="15">
        <v>3</v>
      </c>
      <c r="E57" s="15">
        <v>2</v>
      </c>
      <c r="F57" s="15">
        <v>1</v>
      </c>
      <c r="G57" s="15"/>
      <c r="H57" s="16">
        <v>1</v>
      </c>
      <c r="I57" s="16">
        <v>3</v>
      </c>
      <c r="J57" s="16">
        <v>2</v>
      </c>
      <c r="K57" s="16">
        <v>1</v>
      </c>
      <c r="L57" s="16">
        <v>3</v>
      </c>
      <c r="M57" s="16"/>
      <c r="N57" s="17">
        <v>3</v>
      </c>
      <c r="O57" s="17">
        <v>2</v>
      </c>
      <c r="P57" s="17">
        <v>4</v>
      </c>
      <c r="Q57" s="17">
        <v>4</v>
      </c>
      <c r="R57" s="17">
        <v>4</v>
      </c>
      <c r="S57" s="17"/>
      <c r="T57" s="18">
        <v>3</v>
      </c>
      <c r="U57" s="18">
        <v>3</v>
      </c>
      <c r="V57" s="18">
        <v>4</v>
      </c>
      <c r="W57" s="18">
        <v>4</v>
      </c>
      <c r="X57" s="18">
        <v>4</v>
      </c>
      <c r="Y57" s="19"/>
    </row>
    <row r="58" spans="1:25" ht="15">
      <c r="A58" t="s">
        <v>62</v>
      </c>
      <c r="B58" t="s">
        <v>1</v>
      </c>
      <c r="C58" t="s">
        <v>2</v>
      </c>
      <c r="D58" s="15">
        <v>4</v>
      </c>
      <c r="E58" s="15">
        <v>2</v>
      </c>
      <c r="F58" s="15">
        <v>4</v>
      </c>
      <c r="G58" s="15"/>
      <c r="H58" s="16">
        <v>3</v>
      </c>
      <c r="I58" s="16">
        <v>4</v>
      </c>
      <c r="J58" s="16">
        <v>3</v>
      </c>
      <c r="K58" s="16">
        <v>2</v>
      </c>
      <c r="L58" s="16">
        <v>4</v>
      </c>
      <c r="M58" s="16"/>
      <c r="N58" s="17">
        <v>4</v>
      </c>
      <c r="O58" s="17">
        <v>3</v>
      </c>
      <c r="P58" s="17">
        <v>4</v>
      </c>
      <c r="Q58" s="17">
        <v>3</v>
      </c>
      <c r="R58" s="17">
        <v>4</v>
      </c>
      <c r="S58" s="17"/>
      <c r="T58" s="18">
        <v>4</v>
      </c>
      <c r="U58" s="18">
        <v>4</v>
      </c>
      <c r="V58" s="18">
        <v>4</v>
      </c>
      <c r="W58" s="18">
        <v>4</v>
      </c>
      <c r="X58" s="18">
        <v>3</v>
      </c>
      <c r="Y58" s="19"/>
    </row>
    <row r="59" spans="1:25" ht="15">
      <c r="A59" t="s">
        <v>63</v>
      </c>
      <c r="B59" t="s">
        <v>1</v>
      </c>
      <c r="C59" t="s">
        <v>2</v>
      </c>
      <c r="D59" s="15">
        <v>4</v>
      </c>
      <c r="E59" s="15">
        <v>4</v>
      </c>
      <c r="F59" s="15">
        <v>3</v>
      </c>
      <c r="G59" s="15"/>
      <c r="H59" s="16">
        <v>4</v>
      </c>
      <c r="I59" s="16">
        <v>4</v>
      </c>
      <c r="J59" s="16">
        <v>4</v>
      </c>
      <c r="K59" s="16">
        <v>4</v>
      </c>
      <c r="L59" s="16">
        <v>4</v>
      </c>
      <c r="M59" s="16"/>
      <c r="N59" s="17">
        <v>4</v>
      </c>
      <c r="O59" s="17">
        <v>4</v>
      </c>
      <c r="P59" s="17">
        <v>4</v>
      </c>
      <c r="Q59" s="17">
        <v>4</v>
      </c>
      <c r="R59" s="17">
        <v>4</v>
      </c>
      <c r="S59" s="17"/>
      <c r="T59" s="18">
        <v>4</v>
      </c>
      <c r="U59" s="18">
        <v>4</v>
      </c>
      <c r="V59" s="18">
        <v>4</v>
      </c>
      <c r="W59" s="18">
        <v>4</v>
      </c>
      <c r="X59" s="18">
        <v>4</v>
      </c>
      <c r="Y59" s="19"/>
    </row>
    <row r="60" spans="1:25" ht="15">
      <c r="A60" t="s">
        <v>64</v>
      </c>
      <c r="B60" t="s">
        <v>1</v>
      </c>
      <c r="C60" t="s">
        <v>2</v>
      </c>
      <c r="D60" s="15">
        <v>2</v>
      </c>
      <c r="E60" s="15">
        <v>2</v>
      </c>
      <c r="F60" s="15">
        <v>3</v>
      </c>
      <c r="G60" s="15"/>
      <c r="H60" s="16">
        <v>3</v>
      </c>
      <c r="I60" s="16">
        <v>1</v>
      </c>
      <c r="J60" s="16">
        <v>4</v>
      </c>
      <c r="K60" s="16">
        <v>2</v>
      </c>
      <c r="L60" s="16">
        <v>3</v>
      </c>
      <c r="M60" s="16"/>
      <c r="N60" s="17">
        <v>2</v>
      </c>
      <c r="O60" s="17">
        <v>4</v>
      </c>
      <c r="P60" s="17">
        <v>2</v>
      </c>
      <c r="Q60" s="17">
        <v>4</v>
      </c>
      <c r="R60" s="17">
        <v>2</v>
      </c>
      <c r="S60" s="17"/>
      <c r="T60" s="18">
        <v>4</v>
      </c>
      <c r="U60" s="18">
        <v>4</v>
      </c>
      <c r="V60" s="18">
        <v>4</v>
      </c>
      <c r="W60" s="18">
        <v>2</v>
      </c>
      <c r="X60" s="18">
        <v>4</v>
      </c>
      <c r="Y60" s="19"/>
    </row>
    <row r="61" spans="1:25" ht="15">
      <c r="A61" t="s">
        <v>65</v>
      </c>
      <c r="B61" t="s">
        <v>1</v>
      </c>
      <c r="C61" t="s">
        <v>2</v>
      </c>
      <c r="D61" s="15">
        <v>4</v>
      </c>
      <c r="E61" s="15">
        <v>2</v>
      </c>
      <c r="F61" s="15">
        <v>4</v>
      </c>
      <c r="G61" s="15"/>
      <c r="H61" s="16">
        <v>3</v>
      </c>
      <c r="I61" s="16">
        <v>1</v>
      </c>
      <c r="J61" s="16">
        <v>4</v>
      </c>
      <c r="K61" s="16">
        <v>1</v>
      </c>
      <c r="L61" s="16">
        <v>2</v>
      </c>
      <c r="M61" s="16"/>
      <c r="N61" s="17">
        <v>2</v>
      </c>
      <c r="O61" s="17">
        <v>4</v>
      </c>
      <c r="P61" s="17">
        <v>2</v>
      </c>
      <c r="Q61" s="17">
        <v>4</v>
      </c>
      <c r="R61" s="17">
        <v>1</v>
      </c>
      <c r="S61" s="17"/>
      <c r="T61" s="18">
        <v>4</v>
      </c>
      <c r="U61" s="18">
        <v>4</v>
      </c>
      <c r="V61" s="18">
        <v>4</v>
      </c>
      <c r="W61" s="18">
        <v>2</v>
      </c>
      <c r="X61" s="18">
        <v>4</v>
      </c>
      <c r="Y61" s="19"/>
    </row>
    <row r="62" spans="1:25" ht="15">
      <c r="A62" t="s">
        <v>66</v>
      </c>
      <c r="B62" t="s">
        <v>1</v>
      </c>
      <c r="C62" t="s">
        <v>2</v>
      </c>
      <c r="D62" s="15">
        <v>3</v>
      </c>
      <c r="E62" s="15">
        <v>2</v>
      </c>
      <c r="F62" s="15">
        <v>4</v>
      </c>
      <c r="G62" s="15"/>
      <c r="H62" s="16">
        <v>4</v>
      </c>
      <c r="I62" s="16">
        <v>2</v>
      </c>
      <c r="J62" s="16">
        <v>3</v>
      </c>
      <c r="K62" s="16">
        <v>2</v>
      </c>
      <c r="L62" s="16">
        <v>3</v>
      </c>
      <c r="M62" s="16"/>
      <c r="N62" s="17">
        <v>2</v>
      </c>
      <c r="O62" s="17">
        <v>2</v>
      </c>
      <c r="P62" s="17">
        <v>4</v>
      </c>
      <c r="Q62" s="17">
        <v>4</v>
      </c>
      <c r="R62" s="17">
        <v>2</v>
      </c>
      <c r="S62" s="17"/>
      <c r="T62" s="18">
        <v>3</v>
      </c>
      <c r="U62" s="18">
        <v>4</v>
      </c>
      <c r="V62" s="18">
        <v>4</v>
      </c>
      <c r="W62" s="18">
        <v>1</v>
      </c>
      <c r="X62" s="18">
        <v>4</v>
      </c>
      <c r="Y62" s="19"/>
    </row>
    <row r="63" spans="1:25" ht="15">
      <c r="A63" t="s">
        <v>67</v>
      </c>
      <c r="B63" t="s">
        <v>1</v>
      </c>
      <c r="C63" t="s">
        <v>2</v>
      </c>
      <c r="D63" s="15">
        <v>3</v>
      </c>
      <c r="E63" s="15">
        <v>2</v>
      </c>
      <c r="F63" s="15">
        <v>2</v>
      </c>
      <c r="G63" s="15"/>
      <c r="H63" s="16">
        <v>2</v>
      </c>
      <c r="I63" s="16">
        <v>3</v>
      </c>
      <c r="J63" s="16">
        <v>2</v>
      </c>
      <c r="K63" s="16">
        <v>2</v>
      </c>
      <c r="L63" s="16">
        <v>1</v>
      </c>
      <c r="M63" s="16"/>
      <c r="N63" s="17">
        <v>2</v>
      </c>
      <c r="O63" s="17">
        <v>2</v>
      </c>
      <c r="P63" s="17">
        <v>4</v>
      </c>
      <c r="Q63" s="17">
        <v>2</v>
      </c>
      <c r="R63" s="17">
        <v>4</v>
      </c>
      <c r="S63" s="17"/>
      <c r="T63" s="18">
        <v>2</v>
      </c>
      <c r="U63" s="18">
        <v>1</v>
      </c>
      <c r="V63" s="18">
        <v>2</v>
      </c>
      <c r="W63" s="18">
        <v>3</v>
      </c>
      <c r="X63" s="18">
        <v>3</v>
      </c>
      <c r="Y63" s="19"/>
    </row>
    <row r="64" spans="1:25" ht="15">
      <c r="A64" t="s">
        <v>68</v>
      </c>
      <c r="B64" t="s">
        <v>1</v>
      </c>
      <c r="C64" t="s">
        <v>2</v>
      </c>
      <c r="D64" s="15">
        <v>3</v>
      </c>
      <c r="E64" s="15">
        <v>2</v>
      </c>
      <c r="F64" s="15">
        <v>4</v>
      </c>
      <c r="G64" s="15"/>
      <c r="H64" s="16">
        <v>4</v>
      </c>
      <c r="I64" s="16">
        <v>2</v>
      </c>
      <c r="J64" s="16">
        <v>3</v>
      </c>
      <c r="K64" s="16">
        <v>2</v>
      </c>
      <c r="L64" s="16">
        <v>3</v>
      </c>
      <c r="M64" s="16"/>
      <c r="N64" s="17">
        <v>2</v>
      </c>
      <c r="O64" s="17">
        <v>2</v>
      </c>
      <c r="P64" s="17">
        <v>4</v>
      </c>
      <c r="Q64" s="17">
        <v>4</v>
      </c>
      <c r="R64" s="17">
        <v>2</v>
      </c>
      <c r="S64" s="17"/>
      <c r="T64" s="18">
        <v>3</v>
      </c>
      <c r="U64" s="18">
        <v>4</v>
      </c>
      <c r="V64" s="18">
        <v>4</v>
      </c>
      <c r="W64" s="18">
        <v>1</v>
      </c>
      <c r="X64" s="18">
        <v>4</v>
      </c>
      <c r="Y64" s="19"/>
    </row>
    <row r="65" spans="1:25" ht="15">
      <c r="A65" t="s">
        <v>69</v>
      </c>
      <c r="B65" t="s">
        <v>1</v>
      </c>
      <c r="C65" t="s">
        <v>2</v>
      </c>
      <c r="D65" s="15">
        <v>2</v>
      </c>
      <c r="E65" s="15">
        <v>2</v>
      </c>
      <c r="F65" s="15">
        <v>2</v>
      </c>
      <c r="G65" s="15"/>
      <c r="H65" s="16">
        <v>3</v>
      </c>
      <c r="I65" s="16">
        <v>2</v>
      </c>
      <c r="J65" s="16">
        <v>4</v>
      </c>
      <c r="K65" s="16">
        <v>2</v>
      </c>
      <c r="L65" s="16">
        <v>2</v>
      </c>
      <c r="M65" s="16"/>
      <c r="N65" s="17">
        <v>2</v>
      </c>
      <c r="O65" s="17">
        <v>2</v>
      </c>
      <c r="P65" s="17">
        <v>2</v>
      </c>
      <c r="Q65" s="17">
        <v>2</v>
      </c>
      <c r="R65" s="17">
        <v>4</v>
      </c>
      <c r="S65" s="17"/>
      <c r="T65" s="18">
        <v>2</v>
      </c>
      <c r="U65" s="18">
        <v>2</v>
      </c>
      <c r="V65" s="18">
        <v>2</v>
      </c>
      <c r="W65" s="18">
        <v>2</v>
      </c>
      <c r="X65" s="18">
        <v>2</v>
      </c>
      <c r="Y65" s="19"/>
    </row>
    <row r="66" spans="1:25" ht="15">
      <c r="A66" t="s">
        <v>70</v>
      </c>
      <c r="B66" t="s">
        <v>1</v>
      </c>
      <c r="C66" t="s">
        <v>2</v>
      </c>
      <c r="D66" s="15">
        <v>4</v>
      </c>
      <c r="E66" s="15">
        <v>4</v>
      </c>
      <c r="F66" s="15">
        <v>4</v>
      </c>
      <c r="G66" s="15"/>
      <c r="H66" s="16">
        <v>3</v>
      </c>
      <c r="I66" s="16">
        <v>3</v>
      </c>
      <c r="J66" s="16">
        <v>2</v>
      </c>
      <c r="K66" s="16">
        <v>1</v>
      </c>
      <c r="L66" s="16">
        <v>2</v>
      </c>
      <c r="M66" s="16"/>
      <c r="N66" s="17">
        <v>3</v>
      </c>
      <c r="O66" s="17">
        <v>3</v>
      </c>
      <c r="P66" s="17">
        <v>3</v>
      </c>
      <c r="Q66" s="17">
        <v>2</v>
      </c>
      <c r="R66" s="17">
        <v>4</v>
      </c>
      <c r="S66" s="17"/>
      <c r="T66" s="18">
        <v>4</v>
      </c>
      <c r="U66" s="18">
        <v>4</v>
      </c>
      <c r="V66" s="18">
        <v>3</v>
      </c>
      <c r="W66" s="18">
        <v>2</v>
      </c>
      <c r="X66" s="18">
        <v>2</v>
      </c>
      <c r="Y66" s="19"/>
    </row>
    <row r="67" spans="1:25" ht="15">
      <c r="A67" t="s">
        <v>71</v>
      </c>
      <c r="B67" t="s">
        <v>1</v>
      </c>
      <c r="C67" t="s">
        <v>2</v>
      </c>
      <c r="D67" s="15">
        <v>2</v>
      </c>
      <c r="E67" s="15">
        <v>2</v>
      </c>
      <c r="F67" s="15">
        <v>3</v>
      </c>
      <c r="G67" s="15"/>
      <c r="H67" s="16">
        <v>3</v>
      </c>
      <c r="I67" s="16">
        <v>3</v>
      </c>
      <c r="J67" s="16">
        <v>3</v>
      </c>
      <c r="K67" s="16">
        <v>2</v>
      </c>
      <c r="L67" s="16">
        <v>1</v>
      </c>
      <c r="M67" s="16"/>
      <c r="N67" s="17">
        <v>3</v>
      </c>
      <c r="O67" s="17">
        <v>2</v>
      </c>
      <c r="P67" s="17">
        <v>2</v>
      </c>
      <c r="Q67" s="17">
        <v>2</v>
      </c>
      <c r="R67" s="17">
        <v>2</v>
      </c>
      <c r="S67" s="17"/>
      <c r="T67" s="18">
        <v>1</v>
      </c>
      <c r="U67" s="18">
        <v>2</v>
      </c>
      <c r="V67" s="18">
        <v>3</v>
      </c>
      <c r="W67" s="18">
        <v>4</v>
      </c>
      <c r="X67" s="18">
        <v>3</v>
      </c>
      <c r="Y67" s="19"/>
    </row>
    <row r="68" spans="1:25" ht="15">
      <c r="A68" t="s">
        <v>72</v>
      </c>
      <c r="B68" t="s">
        <v>1</v>
      </c>
      <c r="C68" t="s">
        <v>2</v>
      </c>
      <c r="D68" s="15">
        <v>3</v>
      </c>
      <c r="E68" s="15">
        <v>4</v>
      </c>
      <c r="F68" s="15">
        <v>4</v>
      </c>
      <c r="G68" s="15"/>
      <c r="H68" s="16">
        <v>4</v>
      </c>
      <c r="I68" s="16">
        <v>4</v>
      </c>
      <c r="J68" s="16">
        <v>3</v>
      </c>
      <c r="K68" s="16">
        <v>2</v>
      </c>
      <c r="L68" s="16">
        <v>4</v>
      </c>
      <c r="M68" s="16"/>
      <c r="N68" s="17">
        <v>3</v>
      </c>
      <c r="O68" s="17">
        <v>4</v>
      </c>
      <c r="P68" s="17">
        <v>4</v>
      </c>
      <c r="Q68" s="17">
        <v>4</v>
      </c>
      <c r="R68" s="17">
        <v>4</v>
      </c>
      <c r="S68" s="17"/>
      <c r="T68" s="18">
        <v>4</v>
      </c>
      <c r="U68" s="18">
        <v>4</v>
      </c>
      <c r="V68" s="18">
        <v>4</v>
      </c>
      <c r="W68" s="18">
        <v>4</v>
      </c>
      <c r="X68" s="18">
        <v>4</v>
      </c>
      <c r="Y68" s="19"/>
    </row>
    <row r="69" spans="1:25" ht="15">
      <c r="A69" t="s">
        <v>73</v>
      </c>
      <c r="B69" t="s">
        <v>1</v>
      </c>
      <c r="C69" t="s">
        <v>2</v>
      </c>
      <c r="D69" s="15">
        <v>3</v>
      </c>
      <c r="E69" s="15">
        <v>1</v>
      </c>
      <c r="F69" s="15">
        <v>3</v>
      </c>
      <c r="G69" s="15"/>
      <c r="H69" s="16">
        <v>4</v>
      </c>
      <c r="I69" s="16">
        <v>1</v>
      </c>
      <c r="J69" s="16">
        <v>3</v>
      </c>
      <c r="K69" s="16">
        <v>3</v>
      </c>
      <c r="L69" s="16">
        <v>4</v>
      </c>
      <c r="M69" s="16"/>
      <c r="N69" s="17">
        <v>2</v>
      </c>
      <c r="O69" s="17">
        <v>3</v>
      </c>
      <c r="P69" s="17">
        <v>3</v>
      </c>
      <c r="Q69" s="17">
        <v>4</v>
      </c>
      <c r="R69" s="17">
        <v>3</v>
      </c>
      <c r="S69" s="17"/>
      <c r="T69" s="18">
        <v>4</v>
      </c>
      <c r="U69" s="18">
        <v>4</v>
      </c>
      <c r="V69" s="18">
        <v>2</v>
      </c>
      <c r="W69" s="18">
        <v>2</v>
      </c>
      <c r="X69" s="18">
        <v>3</v>
      </c>
      <c r="Y69" s="19"/>
    </row>
    <row r="70" spans="1:25" ht="15">
      <c r="A70" t="s">
        <v>74</v>
      </c>
      <c r="B70" t="s">
        <v>1</v>
      </c>
      <c r="C70" t="s">
        <v>2</v>
      </c>
      <c r="D70" s="15">
        <v>3</v>
      </c>
      <c r="E70" s="15">
        <v>2</v>
      </c>
      <c r="F70" s="15">
        <v>4</v>
      </c>
      <c r="G70" s="15"/>
      <c r="H70" s="16">
        <v>4</v>
      </c>
      <c r="I70" s="16">
        <v>2</v>
      </c>
      <c r="J70" s="16">
        <v>3</v>
      </c>
      <c r="K70" s="16">
        <v>2</v>
      </c>
      <c r="L70" s="16">
        <v>3</v>
      </c>
      <c r="M70" s="16"/>
      <c r="N70" s="17">
        <v>2</v>
      </c>
      <c r="O70" s="17">
        <v>2</v>
      </c>
      <c r="P70" s="17">
        <v>4</v>
      </c>
      <c r="Q70" s="17">
        <v>4</v>
      </c>
      <c r="R70" s="17">
        <v>2</v>
      </c>
      <c r="S70" s="17"/>
      <c r="T70" s="18">
        <v>3</v>
      </c>
      <c r="U70" s="18">
        <v>4</v>
      </c>
      <c r="V70" s="18">
        <v>4</v>
      </c>
      <c r="W70" s="18">
        <v>1</v>
      </c>
      <c r="X70" s="18">
        <v>4</v>
      </c>
      <c r="Y70" s="19"/>
    </row>
    <row r="71" spans="1:25" ht="15">
      <c r="A71" t="s">
        <v>75</v>
      </c>
      <c r="B71" t="s">
        <v>1</v>
      </c>
      <c r="C71" t="s">
        <v>2</v>
      </c>
      <c r="D71" s="15">
        <v>2</v>
      </c>
      <c r="E71" s="15">
        <v>1</v>
      </c>
      <c r="F71" s="15">
        <v>3</v>
      </c>
      <c r="G71" s="15"/>
      <c r="H71" s="16">
        <v>3</v>
      </c>
      <c r="I71" s="16">
        <v>1</v>
      </c>
      <c r="J71" s="16">
        <v>2</v>
      </c>
      <c r="K71" s="16">
        <v>3</v>
      </c>
      <c r="L71" s="16">
        <v>1</v>
      </c>
      <c r="M71" s="16"/>
      <c r="N71" s="17">
        <v>2</v>
      </c>
      <c r="O71" s="17">
        <v>2</v>
      </c>
      <c r="P71" s="17">
        <v>3</v>
      </c>
      <c r="Q71" s="17">
        <v>3</v>
      </c>
      <c r="R71" s="17">
        <v>2</v>
      </c>
      <c r="S71" s="17"/>
      <c r="T71" s="18">
        <v>1</v>
      </c>
      <c r="U71" s="18">
        <v>4</v>
      </c>
      <c r="V71" s="18">
        <v>3</v>
      </c>
      <c r="W71" s="18">
        <v>1</v>
      </c>
      <c r="X71" s="18">
        <v>4</v>
      </c>
      <c r="Y71" s="19"/>
    </row>
    <row r="72" spans="1:25" ht="15">
      <c r="A72" t="s">
        <v>76</v>
      </c>
      <c r="B72" t="s">
        <v>1</v>
      </c>
      <c r="C72" t="s">
        <v>2</v>
      </c>
      <c r="D72" s="15">
        <v>3</v>
      </c>
      <c r="E72" s="15">
        <v>2</v>
      </c>
      <c r="F72" s="15">
        <v>3</v>
      </c>
      <c r="G72" s="15"/>
      <c r="H72" s="16">
        <v>2</v>
      </c>
      <c r="I72" s="16">
        <v>1</v>
      </c>
      <c r="J72" s="16">
        <v>1</v>
      </c>
      <c r="K72" s="16">
        <v>4</v>
      </c>
      <c r="L72" s="16">
        <v>4</v>
      </c>
      <c r="M72" s="16"/>
      <c r="N72" s="17">
        <v>3</v>
      </c>
      <c r="O72" s="17">
        <v>3</v>
      </c>
      <c r="P72" s="17">
        <v>4</v>
      </c>
      <c r="Q72" s="17">
        <v>3</v>
      </c>
      <c r="R72" s="17">
        <v>4</v>
      </c>
      <c r="S72" s="17"/>
      <c r="T72" s="18">
        <v>3</v>
      </c>
      <c r="U72" s="18">
        <v>4</v>
      </c>
      <c r="V72" s="18">
        <v>4</v>
      </c>
      <c r="W72" s="18">
        <v>4</v>
      </c>
      <c r="X72" s="18">
        <v>4</v>
      </c>
      <c r="Y72" s="19"/>
    </row>
    <row r="73" spans="1:25" ht="15">
      <c r="A73" t="s">
        <v>77</v>
      </c>
      <c r="B73" t="s">
        <v>1</v>
      </c>
      <c r="C73" t="s">
        <v>2</v>
      </c>
      <c r="D73" s="15">
        <v>2</v>
      </c>
      <c r="E73" s="15">
        <v>2</v>
      </c>
      <c r="F73" s="15">
        <v>3</v>
      </c>
      <c r="G73" s="15"/>
      <c r="H73" s="16">
        <v>4</v>
      </c>
      <c r="I73" s="16">
        <v>4</v>
      </c>
      <c r="J73" s="16">
        <v>4</v>
      </c>
      <c r="K73" s="16">
        <v>3</v>
      </c>
      <c r="L73" s="16">
        <v>4</v>
      </c>
      <c r="M73" s="16"/>
      <c r="N73" s="17">
        <v>3</v>
      </c>
      <c r="O73" s="17">
        <v>2</v>
      </c>
      <c r="P73" s="17">
        <v>2</v>
      </c>
      <c r="Q73" s="17">
        <v>3</v>
      </c>
      <c r="R73" s="17">
        <v>4</v>
      </c>
      <c r="S73" s="17"/>
      <c r="T73" s="18">
        <v>3</v>
      </c>
      <c r="U73" s="18">
        <v>4</v>
      </c>
      <c r="V73" s="18">
        <v>4</v>
      </c>
      <c r="W73" s="18">
        <v>2</v>
      </c>
      <c r="X73" s="18">
        <v>2</v>
      </c>
      <c r="Y73" s="19"/>
    </row>
    <row r="74" spans="1:25" ht="15">
      <c r="A74" t="s">
        <v>78</v>
      </c>
      <c r="B74" t="s">
        <v>1</v>
      </c>
      <c r="C74" t="s">
        <v>13</v>
      </c>
      <c r="D74" s="15">
        <v>4</v>
      </c>
      <c r="E74" s="15">
        <v>3</v>
      </c>
      <c r="F74" s="15">
        <v>3</v>
      </c>
      <c r="G74" s="15"/>
      <c r="H74" s="16">
        <v>3</v>
      </c>
      <c r="I74" s="16">
        <v>3</v>
      </c>
      <c r="J74" s="16">
        <v>3</v>
      </c>
      <c r="K74" s="16">
        <v>4</v>
      </c>
      <c r="L74" s="16">
        <v>4</v>
      </c>
      <c r="M74" s="16"/>
      <c r="N74" s="17">
        <v>3</v>
      </c>
      <c r="O74" s="17">
        <v>3</v>
      </c>
      <c r="P74" s="17">
        <v>3</v>
      </c>
      <c r="Q74" s="17">
        <v>4</v>
      </c>
      <c r="R74" s="17">
        <v>3</v>
      </c>
      <c r="S74" s="17"/>
      <c r="T74" s="18">
        <v>3</v>
      </c>
      <c r="U74" s="18">
        <v>4</v>
      </c>
      <c r="V74" s="18">
        <v>4</v>
      </c>
      <c r="W74" s="18">
        <v>4</v>
      </c>
      <c r="X74" s="18">
        <v>4</v>
      </c>
      <c r="Y74" s="19"/>
    </row>
    <row r="75" spans="1:25" ht="15">
      <c r="A75" t="s">
        <v>79</v>
      </c>
      <c r="B75" t="s">
        <v>1</v>
      </c>
      <c r="C75" t="s">
        <v>13</v>
      </c>
      <c r="D75" s="15">
        <v>2</v>
      </c>
      <c r="E75" s="15">
        <v>2</v>
      </c>
      <c r="F75" s="15">
        <v>2</v>
      </c>
      <c r="G75" s="15"/>
      <c r="H75" s="16">
        <v>2</v>
      </c>
      <c r="I75" s="16">
        <v>2</v>
      </c>
      <c r="J75" s="16">
        <v>3</v>
      </c>
      <c r="K75" s="16">
        <v>4</v>
      </c>
      <c r="L75" s="16">
        <v>3</v>
      </c>
      <c r="M75" s="16"/>
      <c r="N75" s="17">
        <v>4</v>
      </c>
      <c r="O75" s="17">
        <v>4</v>
      </c>
      <c r="P75" s="17">
        <v>4</v>
      </c>
      <c r="Q75" s="17">
        <v>3</v>
      </c>
      <c r="R75" s="17">
        <v>3</v>
      </c>
      <c r="S75" s="17"/>
      <c r="T75" s="18">
        <v>3</v>
      </c>
      <c r="U75" s="18">
        <v>2</v>
      </c>
      <c r="V75" s="18">
        <v>2</v>
      </c>
      <c r="W75" s="18">
        <v>2</v>
      </c>
      <c r="X75" s="18">
        <v>3</v>
      </c>
      <c r="Y75" s="19"/>
    </row>
    <row r="76" spans="1:25" ht="15">
      <c r="A76" t="s">
        <v>80</v>
      </c>
      <c r="B76" t="s">
        <v>1</v>
      </c>
      <c r="C76" t="s">
        <v>13</v>
      </c>
      <c r="D76" s="15">
        <v>4</v>
      </c>
      <c r="E76" s="15">
        <v>3</v>
      </c>
      <c r="F76" s="15">
        <v>3</v>
      </c>
      <c r="G76" s="15"/>
      <c r="H76" s="16">
        <v>4</v>
      </c>
      <c r="I76" s="16">
        <v>2</v>
      </c>
      <c r="J76" s="16">
        <v>4</v>
      </c>
      <c r="K76" s="16">
        <v>4</v>
      </c>
      <c r="L76" s="16">
        <v>2</v>
      </c>
      <c r="M76" s="16"/>
      <c r="N76" s="17">
        <v>3</v>
      </c>
      <c r="O76" s="17">
        <v>4</v>
      </c>
      <c r="P76" s="17">
        <v>3</v>
      </c>
      <c r="Q76" s="17">
        <v>4</v>
      </c>
      <c r="R76" s="17">
        <v>4</v>
      </c>
      <c r="S76" s="17"/>
      <c r="T76" s="18">
        <v>3</v>
      </c>
      <c r="U76" s="18">
        <v>4</v>
      </c>
      <c r="V76" s="18">
        <v>3</v>
      </c>
      <c r="W76" s="18">
        <v>3</v>
      </c>
      <c r="X76" s="18">
        <v>3</v>
      </c>
      <c r="Y76" s="19"/>
    </row>
    <row r="77" spans="1:25" ht="15">
      <c r="A77" t="s">
        <v>81</v>
      </c>
      <c r="B77" t="s">
        <v>1</v>
      </c>
      <c r="C77" t="s">
        <v>13</v>
      </c>
      <c r="D77" s="15">
        <v>3</v>
      </c>
      <c r="E77" s="15">
        <v>4</v>
      </c>
      <c r="F77" s="15">
        <v>3</v>
      </c>
      <c r="G77" s="15"/>
      <c r="H77" s="16">
        <v>4</v>
      </c>
      <c r="I77" s="16">
        <v>1</v>
      </c>
      <c r="J77" s="16">
        <v>1</v>
      </c>
      <c r="K77" s="16">
        <v>4</v>
      </c>
      <c r="L77" s="16">
        <v>1</v>
      </c>
      <c r="M77" s="16"/>
      <c r="N77" s="17">
        <v>1</v>
      </c>
      <c r="O77" s="17">
        <v>4</v>
      </c>
      <c r="P77" s="17">
        <v>1</v>
      </c>
      <c r="Q77" s="17">
        <v>4</v>
      </c>
      <c r="R77" s="17">
        <v>1</v>
      </c>
      <c r="S77" s="17"/>
      <c r="T77" s="18">
        <v>1</v>
      </c>
      <c r="U77" s="18">
        <v>1</v>
      </c>
      <c r="V77" s="18">
        <v>4</v>
      </c>
      <c r="W77" s="18">
        <v>4</v>
      </c>
      <c r="X77" s="18">
        <v>4</v>
      </c>
      <c r="Y77" s="19"/>
    </row>
    <row r="78" spans="1:25" ht="15">
      <c r="A78" t="s">
        <v>82</v>
      </c>
      <c r="B78" t="s">
        <v>1</v>
      </c>
      <c r="C78" t="s">
        <v>13</v>
      </c>
      <c r="D78" s="15">
        <v>2</v>
      </c>
      <c r="E78" s="15">
        <v>1</v>
      </c>
      <c r="F78" s="15">
        <v>3</v>
      </c>
      <c r="G78" s="15"/>
      <c r="H78" s="16">
        <v>3</v>
      </c>
      <c r="I78" s="16">
        <v>1</v>
      </c>
      <c r="J78" s="16">
        <v>2</v>
      </c>
      <c r="K78" s="16">
        <v>3</v>
      </c>
      <c r="L78" s="16">
        <v>1</v>
      </c>
      <c r="M78" s="16"/>
      <c r="N78" s="17">
        <v>2</v>
      </c>
      <c r="O78" s="17">
        <v>2</v>
      </c>
      <c r="P78" s="17">
        <v>3</v>
      </c>
      <c r="Q78" s="17">
        <v>3</v>
      </c>
      <c r="R78" s="17">
        <v>2</v>
      </c>
      <c r="S78" s="17"/>
      <c r="T78" s="18">
        <v>1</v>
      </c>
      <c r="U78" s="18">
        <v>4</v>
      </c>
      <c r="V78" s="18">
        <v>3</v>
      </c>
      <c r="W78" s="18">
        <v>1</v>
      </c>
      <c r="X78" s="18">
        <v>4</v>
      </c>
      <c r="Y78" s="19"/>
    </row>
    <row r="79" spans="1:25" ht="15">
      <c r="A79" t="s">
        <v>83</v>
      </c>
      <c r="B79" t="s">
        <v>1</v>
      </c>
      <c r="C79" t="s">
        <v>2</v>
      </c>
      <c r="D79" s="15">
        <v>3</v>
      </c>
      <c r="E79" s="15">
        <v>1</v>
      </c>
      <c r="F79" s="15">
        <v>3</v>
      </c>
      <c r="G79" s="15"/>
      <c r="H79" s="16">
        <v>4</v>
      </c>
      <c r="I79" s="16">
        <v>1</v>
      </c>
      <c r="J79" s="16">
        <v>3</v>
      </c>
      <c r="K79" s="16">
        <v>4</v>
      </c>
      <c r="L79" s="16">
        <v>4</v>
      </c>
      <c r="M79" s="16"/>
      <c r="N79" s="17">
        <v>2</v>
      </c>
      <c r="O79" s="17">
        <v>3</v>
      </c>
      <c r="P79" s="17">
        <v>3</v>
      </c>
      <c r="Q79" s="17">
        <v>4</v>
      </c>
      <c r="R79" s="17">
        <v>3</v>
      </c>
      <c r="S79" s="17"/>
      <c r="T79" s="18">
        <v>4</v>
      </c>
      <c r="U79" s="18">
        <v>4</v>
      </c>
      <c r="V79" s="18">
        <v>2</v>
      </c>
      <c r="W79" s="18">
        <v>2</v>
      </c>
      <c r="X79" s="18">
        <v>3</v>
      </c>
      <c r="Y79" s="19"/>
    </row>
    <row r="80" spans="1:25" ht="15">
      <c r="A80" t="s">
        <v>84</v>
      </c>
      <c r="B80" t="s">
        <v>1</v>
      </c>
      <c r="C80" t="s">
        <v>13</v>
      </c>
      <c r="D80" s="15">
        <v>4</v>
      </c>
      <c r="E80" s="15">
        <v>3</v>
      </c>
      <c r="F80" s="15">
        <v>4</v>
      </c>
      <c r="G80" s="15"/>
      <c r="H80" s="16">
        <v>3</v>
      </c>
      <c r="I80" s="16">
        <v>4</v>
      </c>
      <c r="J80" s="16">
        <v>4</v>
      </c>
      <c r="K80" s="16">
        <v>2</v>
      </c>
      <c r="L80" s="16">
        <v>2</v>
      </c>
      <c r="M80" s="16"/>
      <c r="N80" s="17">
        <v>2</v>
      </c>
      <c r="O80" s="17">
        <v>3</v>
      </c>
      <c r="P80" s="17">
        <v>3</v>
      </c>
      <c r="Q80" s="17">
        <v>4</v>
      </c>
      <c r="R80" s="17">
        <v>3</v>
      </c>
      <c r="S80" s="17"/>
      <c r="T80" s="18">
        <v>4</v>
      </c>
      <c r="U80" s="18">
        <v>4</v>
      </c>
      <c r="V80" s="18">
        <v>4</v>
      </c>
      <c r="W80" s="18">
        <v>3</v>
      </c>
      <c r="X80" s="18">
        <v>2</v>
      </c>
      <c r="Y80" s="19"/>
    </row>
    <row r="81" spans="1:25" ht="15">
      <c r="A81" t="s">
        <v>85</v>
      </c>
      <c r="B81" t="s">
        <v>1</v>
      </c>
      <c r="C81" t="s">
        <v>13</v>
      </c>
      <c r="D81" s="15">
        <v>4</v>
      </c>
      <c r="E81" s="15">
        <v>3</v>
      </c>
      <c r="F81" s="15">
        <v>3</v>
      </c>
      <c r="G81" s="15"/>
      <c r="H81" s="16">
        <v>3</v>
      </c>
      <c r="I81" s="16">
        <v>3</v>
      </c>
      <c r="J81" s="16">
        <v>3</v>
      </c>
      <c r="K81" s="16">
        <v>4</v>
      </c>
      <c r="L81" s="16">
        <v>4</v>
      </c>
      <c r="M81" s="16"/>
      <c r="N81" s="17">
        <v>3</v>
      </c>
      <c r="O81" s="17">
        <v>3</v>
      </c>
      <c r="P81" s="17">
        <v>3</v>
      </c>
      <c r="Q81" s="17">
        <v>4</v>
      </c>
      <c r="R81" s="17">
        <v>4</v>
      </c>
      <c r="S81" s="17"/>
      <c r="T81" s="18">
        <v>4</v>
      </c>
      <c r="U81" s="18">
        <v>4</v>
      </c>
      <c r="V81" s="18">
        <v>4</v>
      </c>
      <c r="W81" s="18">
        <v>4</v>
      </c>
      <c r="X81" s="18">
        <v>4</v>
      </c>
      <c r="Y81" s="19"/>
    </row>
    <row r="82" spans="1:25" ht="15">
      <c r="A82" t="s">
        <v>86</v>
      </c>
      <c r="B82" t="s">
        <v>1</v>
      </c>
      <c r="C82" t="s">
        <v>13</v>
      </c>
      <c r="D82" s="15">
        <v>3</v>
      </c>
      <c r="E82" s="15">
        <v>2</v>
      </c>
      <c r="F82" s="15">
        <v>3</v>
      </c>
      <c r="G82" s="15"/>
      <c r="H82" s="16">
        <v>2</v>
      </c>
      <c r="I82" s="16">
        <v>1</v>
      </c>
      <c r="J82" s="16">
        <v>1</v>
      </c>
      <c r="K82" s="16">
        <v>4</v>
      </c>
      <c r="L82" s="16">
        <v>4</v>
      </c>
      <c r="M82" s="16"/>
      <c r="N82" s="17">
        <v>3</v>
      </c>
      <c r="O82" s="17">
        <v>3</v>
      </c>
      <c r="P82" s="17">
        <v>4</v>
      </c>
      <c r="Q82" s="17">
        <v>3</v>
      </c>
      <c r="R82" s="17">
        <v>4</v>
      </c>
      <c r="S82" s="17"/>
      <c r="T82" s="18">
        <v>3</v>
      </c>
      <c r="U82" s="18">
        <v>4</v>
      </c>
      <c r="V82" s="18">
        <v>4</v>
      </c>
      <c r="W82" s="18">
        <v>4</v>
      </c>
      <c r="X82" s="18">
        <v>4</v>
      </c>
      <c r="Y82" s="19"/>
    </row>
    <row r="83" spans="1:25" ht="15">
      <c r="A83" t="s">
        <v>87</v>
      </c>
      <c r="B83" t="s">
        <v>1</v>
      </c>
      <c r="C83" t="s">
        <v>2</v>
      </c>
      <c r="D83" s="15">
        <v>4</v>
      </c>
      <c r="E83" s="15">
        <v>4</v>
      </c>
      <c r="F83" s="15">
        <v>3</v>
      </c>
      <c r="G83" s="15"/>
      <c r="H83" s="16">
        <v>3</v>
      </c>
      <c r="I83" s="16">
        <v>2</v>
      </c>
      <c r="J83" s="16">
        <v>4</v>
      </c>
      <c r="K83" s="16">
        <v>2</v>
      </c>
      <c r="L83" s="16">
        <v>4</v>
      </c>
      <c r="M83" s="16"/>
      <c r="N83" s="17">
        <v>3</v>
      </c>
      <c r="O83" s="17">
        <v>2</v>
      </c>
      <c r="P83" s="17">
        <v>2</v>
      </c>
      <c r="Q83" s="17">
        <v>3</v>
      </c>
      <c r="R83" s="17">
        <v>4</v>
      </c>
      <c r="S83" s="17"/>
      <c r="T83" s="18">
        <v>3</v>
      </c>
      <c r="U83" s="18">
        <v>2</v>
      </c>
      <c r="V83" s="18">
        <v>4</v>
      </c>
      <c r="W83" s="18">
        <v>1</v>
      </c>
      <c r="X83" s="18">
        <v>4</v>
      </c>
      <c r="Y83" s="19"/>
    </row>
    <row r="84" spans="1:25" ht="15">
      <c r="A84" t="s">
        <v>88</v>
      </c>
      <c r="B84" t="s">
        <v>1</v>
      </c>
      <c r="C84" t="s">
        <v>13</v>
      </c>
      <c r="D84" s="15">
        <v>3</v>
      </c>
      <c r="E84" s="15">
        <v>2</v>
      </c>
      <c r="F84" s="15">
        <v>3</v>
      </c>
      <c r="G84" s="15"/>
      <c r="H84" s="16">
        <v>4</v>
      </c>
      <c r="I84" s="16">
        <v>1</v>
      </c>
      <c r="J84" s="16">
        <v>3</v>
      </c>
      <c r="K84" s="16">
        <v>3</v>
      </c>
      <c r="L84" s="16">
        <v>4</v>
      </c>
      <c r="M84" s="16"/>
      <c r="N84" s="17">
        <v>2</v>
      </c>
      <c r="O84" s="17">
        <v>3</v>
      </c>
      <c r="P84" s="17">
        <v>3</v>
      </c>
      <c r="Q84" s="17">
        <v>4</v>
      </c>
      <c r="R84" s="17">
        <v>3</v>
      </c>
      <c r="S84" s="17"/>
      <c r="T84" s="18">
        <v>4</v>
      </c>
      <c r="U84" s="18">
        <v>4</v>
      </c>
      <c r="V84" s="18">
        <v>2</v>
      </c>
      <c r="W84" s="18">
        <v>2</v>
      </c>
      <c r="X84" s="18">
        <v>3</v>
      </c>
      <c r="Y84" s="19"/>
    </row>
    <row r="85" spans="1:25" ht="15">
      <c r="A85" t="s">
        <v>89</v>
      </c>
      <c r="B85" t="s">
        <v>1</v>
      </c>
      <c r="C85" t="s">
        <v>13</v>
      </c>
      <c r="D85" s="15">
        <v>4</v>
      </c>
      <c r="E85" s="15">
        <v>3</v>
      </c>
      <c r="F85" s="15">
        <v>3</v>
      </c>
      <c r="G85" s="15"/>
      <c r="H85" s="16">
        <v>3</v>
      </c>
      <c r="I85" s="16">
        <v>3</v>
      </c>
      <c r="J85" s="16">
        <v>3</v>
      </c>
      <c r="K85" s="16">
        <v>4</v>
      </c>
      <c r="L85" s="16">
        <v>4</v>
      </c>
      <c r="M85" s="16"/>
      <c r="N85" s="17">
        <v>3</v>
      </c>
      <c r="O85" s="17">
        <v>3</v>
      </c>
      <c r="P85" s="17">
        <v>3</v>
      </c>
      <c r="Q85" s="17">
        <v>4</v>
      </c>
      <c r="R85" s="17">
        <v>3</v>
      </c>
      <c r="S85" s="17"/>
      <c r="T85" s="18">
        <v>3</v>
      </c>
      <c r="U85" s="18">
        <v>4</v>
      </c>
      <c r="V85" s="18">
        <v>4</v>
      </c>
      <c r="W85" s="18">
        <v>4</v>
      </c>
      <c r="X85" s="18">
        <v>4</v>
      </c>
      <c r="Y85" s="19"/>
    </row>
    <row r="86" spans="1:25" ht="15">
      <c r="A86" t="s">
        <v>90</v>
      </c>
      <c r="B86" t="s">
        <v>1</v>
      </c>
      <c r="C86" t="s">
        <v>13</v>
      </c>
      <c r="D86" s="15">
        <v>2</v>
      </c>
      <c r="E86" s="15">
        <v>1</v>
      </c>
      <c r="F86" s="15">
        <v>3</v>
      </c>
      <c r="G86" s="15"/>
      <c r="H86" s="16">
        <v>3</v>
      </c>
      <c r="I86" s="16">
        <v>1</v>
      </c>
      <c r="J86" s="16">
        <v>2</v>
      </c>
      <c r="K86" s="16">
        <v>3</v>
      </c>
      <c r="L86" s="16">
        <v>1</v>
      </c>
      <c r="M86" s="16"/>
      <c r="N86" s="17">
        <v>2</v>
      </c>
      <c r="O86" s="17">
        <v>2</v>
      </c>
      <c r="P86" s="17">
        <v>3</v>
      </c>
      <c r="Q86" s="17">
        <v>3</v>
      </c>
      <c r="R86" s="17">
        <v>2</v>
      </c>
      <c r="S86" s="17"/>
      <c r="T86" s="18">
        <v>1</v>
      </c>
      <c r="U86" s="18">
        <v>3</v>
      </c>
      <c r="V86" s="18">
        <v>3</v>
      </c>
      <c r="W86" s="18">
        <v>1</v>
      </c>
      <c r="X86" s="18">
        <v>4</v>
      </c>
      <c r="Y86" s="19"/>
    </row>
    <row r="87" spans="1:25" ht="15">
      <c r="A87" t="s">
        <v>91</v>
      </c>
      <c r="B87" t="s">
        <v>1</v>
      </c>
      <c r="C87" t="s">
        <v>13</v>
      </c>
      <c r="D87" s="15">
        <v>3</v>
      </c>
      <c r="E87" s="15">
        <v>3</v>
      </c>
      <c r="F87" s="15">
        <v>4</v>
      </c>
      <c r="G87" s="15"/>
      <c r="H87" s="16">
        <v>4</v>
      </c>
      <c r="I87" s="16">
        <v>1</v>
      </c>
      <c r="J87" s="16">
        <v>3</v>
      </c>
      <c r="K87" s="16">
        <v>2</v>
      </c>
      <c r="L87" s="16">
        <v>3</v>
      </c>
      <c r="M87" s="16"/>
      <c r="N87" s="17">
        <v>1</v>
      </c>
      <c r="O87" s="17">
        <v>3</v>
      </c>
      <c r="P87" s="17">
        <v>1</v>
      </c>
      <c r="Q87" s="17">
        <v>3</v>
      </c>
      <c r="R87" s="17">
        <v>1</v>
      </c>
      <c r="S87" s="17"/>
      <c r="T87" s="18">
        <v>4</v>
      </c>
      <c r="U87" s="18">
        <v>3</v>
      </c>
      <c r="V87" s="18">
        <v>4</v>
      </c>
      <c r="W87" s="18">
        <v>2</v>
      </c>
      <c r="X87" s="18">
        <v>2</v>
      </c>
      <c r="Y87" s="19"/>
    </row>
    <row r="88" spans="1:25" ht="15">
      <c r="A88" t="s">
        <v>92</v>
      </c>
      <c r="B88" t="s">
        <v>1</v>
      </c>
      <c r="C88" t="s">
        <v>13</v>
      </c>
      <c r="D88" s="15">
        <v>3</v>
      </c>
      <c r="E88" s="15">
        <v>2</v>
      </c>
      <c r="F88" s="15">
        <v>3</v>
      </c>
      <c r="G88" s="15"/>
      <c r="H88" s="16">
        <v>2</v>
      </c>
      <c r="I88" s="16">
        <v>1</v>
      </c>
      <c r="J88" s="16">
        <v>1</v>
      </c>
      <c r="K88" s="16">
        <v>4</v>
      </c>
      <c r="L88" s="16">
        <v>4</v>
      </c>
      <c r="M88" s="16"/>
      <c r="N88" s="17">
        <v>3</v>
      </c>
      <c r="O88" s="17">
        <v>3</v>
      </c>
      <c r="P88" s="17">
        <v>4</v>
      </c>
      <c r="Q88" s="17">
        <v>3</v>
      </c>
      <c r="R88" s="17">
        <v>4</v>
      </c>
      <c r="S88" s="17"/>
      <c r="T88" s="18">
        <v>3</v>
      </c>
      <c r="U88" s="18">
        <v>4</v>
      </c>
      <c r="V88" s="18">
        <v>4</v>
      </c>
      <c r="W88" s="18">
        <v>4</v>
      </c>
      <c r="X88" s="18">
        <v>4</v>
      </c>
      <c r="Y88" s="19"/>
    </row>
    <row r="89" spans="1:25" ht="15">
      <c r="A89" t="s">
        <v>93</v>
      </c>
      <c r="B89" t="s">
        <v>1</v>
      </c>
      <c r="C89" t="s">
        <v>13</v>
      </c>
      <c r="D89" s="15">
        <v>4</v>
      </c>
      <c r="E89" s="15">
        <v>4</v>
      </c>
      <c r="F89" s="15">
        <v>3</v>
      </c>
      <c r="G89" s="15"/>
      <c r="H89" s="16">
        <v>3</v>
      </c>
      <c r="I89" s="16">
        <v>2</v>
      </c>
      <c r="J89" s="16">
        <v>4</v>
      </c>
      <c r="K89" s="16">
        <v>2</v>
      </c>
      <c r="L89" s="16">
        <v>4</v>
      </c>
      <c r="M89" s="16"/>
      <c r="N89" s="17">
        <v>3</v>
      </c>
      <c r="O89" s="17">
        <v>2</v>
      </c>
      <c r="P89" s="17">
        <v>2</v>
      </c>
      <c r="Q89" s="17">
        <v>3</v>
      </c>
      <c r="R89" s="17">
        <v>4</v>
      </c>
      <c r="S89" s="17"/>
      <c r="T89" s="18">
        <v>4</v>
      </c>
      <c r="U89" s="18">
        <v>2</v>
      </c>
      <c r="V89" s="18">
        <v>4</v>
      </c>
      <c r="W89" s="18">
        <v>1</v>
      </c>
      <c r="X89" s="18">
        <v>4</v>
      </c>
      <c r="Y89" s="19"/>
    </row>
    <row r="90" spans="1:25" ht="15">
      <c r="A90" t="s">
        <v>94</v>
      </c>
      <c r="B90" t="s">
        <v>1</v>
      </c>
      <c r="C90" t="s">
        <v>2</v>
      </c>
      <c r="D90" s="15">
        <v>2</v>
      </c>
      <c r="E90" s="15">
        <v>1</v>
      </c>
      <c r="F90" s="15">
        <v>3</v>
      </c>
      <c r="G90" s="15"/>
      <c r="H90" s="16">
        <v>3</v>
      </c>
      <c r="I90" s="16">
        <v>1</v>
      </c>
      <c r="J90" s="16">
        <v>2</v>
      </c>
      <c r="K90" s="16">
        <v>3</v>
      </c>
      <c r="L90" s="16">
        <v>1</v>
      </c>
      <c r="M90" s="16"/>
      <c r="N90" s="17">
        <v>2</v>
      </c>
      <c r="O90" s="17">
        <v>2</v>
      </c>
      <c r="P90" s="17">
        <v>3</v>
      </c>
      <c r="Q90" s="17">
        <v>3</v>
      </c>
      <c r="R90" s="17">
        <v>2</v>
      </c>
      <c r="S90" s="17"/>
      <c r="T90" s="18">
        <v>1</v>
      </c>
      <c r="U90" s="18">
        <v>4</v>
      </c>
      <c r="V90" s="18">
        <v>3</v>
      </c>
      <c r="W90" s="18">
        <v>1</v>
      </c>
      <c r="X90" s="18">
        <v>4</v>
      </c>
      <c r="Y90" s="19"/>
    </row>
    <row r="91" spans="1:25" ht="15">
      <c r="A91" t="s">
        <v>95</v>
      </c>
      <c r="B91" t="s">
        <v>1</v>
      </c>
      <c r="C91" t="s">
        <v>2</v>
      </c>
      <c r="D91" s="15">
        <v>3</v>
      </c>
      <c r="E91" s="15">
        <v>2</v>
      </c>
      <c r="F91" s="15">
        <v>3</v>
      </c>
      <c r="G91" s="15"/>
      <c r="H91" s="16">
        <v>2</v>
      </c>
      <c r="I91" s="16">
        <v>1</v>
      </c>
      <c r="J91" s="16">
        <v>1</v>
      </c>
      <c r="K91" s="16">
        <v>4</v>
      </c>
      <c r="L91" s="16">
        <v>4</v>
      </c>
      <c r="M91" s="16"/>
      <c r="N91" s="17">
        <v>3</v>
      </c>
      <c r="O91" s="17">
        <v>3</v>
      </c>
      <c r="P91" s="17">
        <v>4</v>
      </c>
      <c r="Q91" s="17">
        <v>3</v>
      </c>
      <c r="R91" s="17">
        <v>4</v>
      </c>
      <c r="S91" s="17"/>
      <c r="T91" s="18">
        <v>3</v>
      </c>
      <c r="U91" s="18">
        <v>4</v>
      </c>
      <c r="V91" s="18">
        <v>4</v>
      </c>
      <c r="W91" s="18">
        <v>4</v>
      </c>
      <c r="X91" s="18">
        <v>4</v>
      </c>
      <c r="Y91" s="19"/>
    </row>
    <row r="92" spans="1:25" ht="15">
      <c r="A92" t="s">
        <v>96</v>
      </c>
      <c r="B92" t="s">
        <v>1</v>
      </c>
      <c r="C92" t="s">
        <v>2</v>
      </c>
      <c r="D92" s="15">
        <v>2</v>
      </c>
      <c r="E92" s="15">
        <v>2</v>
      </c>
      <c r="F92" s="15">
        <v>2</v>
      </c>
      <c r="G92" s="15"/>
      <c r="H92" s="16">
        <v>2</v>
      </c>
      <c r="I92" s="16">
        <v>4</v>
      </c>
      <c r="J92" s="16">
        <v>4</v>
      </c>
      <c r="K92" s="16">
        <v>3</v>
      </c>
      <c r="L92" s="16">
        <v>4</v>
      </c>
      <c r="M92" s="16"/>
      <c r="N92" s="17">
        <v>3</v>
      </c>
      <c r="O92" s="17">
        <v>4</v>
      </c>
      <c r="P92" s="17">
        <v>3</v>
      </c>
      <c r="Q92" s="17">
        <v>3</v>
      </c>
      <c r="R92" s="17">
        <v>4</v>
      </c>
      <c r="S92" s="17"/>
      <c r="T92" s="18">
        <v>3</v>
      </c>
      <c r="U92" s="18">
        <v>4</v>
      </c>
      <c r="V92" s="18">
        <v>2</v>
      </c>
      <c r="W92" s="18">
        <v>2</v>
      </c>
      <c r="X92" s="18">
        <v>2</v>
      </c>
      <c r="Y92" s="19"/>
    </row>
    <row r="93" spans="1:25" ht="15">
      <c r="A93" t="s">
        <v>97</v>
      </c>
      <c r="B93" t="s">
        <v>1</v>
      </c>
      <c r="C93" t="s">
        <v>2</v>
      </c>
      <c r="D93" s="15">
        <v>2</v>
      </c>
      <c r="E93" s="15">
        <v>3</v>
      </c>
      <c r="F93" s="15">
        <v>4</v>
      </c>
      <c r="G93" s="15"/>
      <c r="H93" s="16">
        <v>4</v>
      </c>
      <c r="I93" s="16">
        <v>1</v>
      </c>
      <c r="J93" s="16">
        <v>4</v>
      </c>
      <c r="K93" s="16">
        <v>3</v>
      </c>
      <c r="L93" s="16">
        <v>3</v>
      </c>
      <c r="M93" s="16"/>
      <c r="N93" s="17">
        <v>3</v>
      </c>
      <c r="O93" s="17">
        <v>2</v>
      </c>
      <c r="P93" s="17">
        <v>2</v>
      </c>
      <c r="Q93" s="17">
        <v>4</v>
      </c>
      <c r="R93" s="17">
        <v>3</v>
      </c>
      <c r="S93" s="17"/>
      <c r="T93" s="18">
        <v>3</v>
      </c>
      <c r="U93" s="18">
        <v>4</v>
      </c>
      <c r="V93" s="18">
        <v>4</v>
      </c>
      <c r="W93" s="18">
        <v>4</v>
      </c>
      <c r="X93" s="18">
        <v>3</v>
      </c>
      <c r="Y93" s="19"/>
    </row>
    <row r="94" spans="1:25" ht="15">
      <c r="A94" t="s">
        <v>98</v>
      </c>
      <c r="B94" t="s">
        <v>1</v>
      </c>
      <c r="C94" t="s">
        <v>2</v>
      </c>
      <c r="D94" s="15">
        <v>3</v>
      </c>
      <c r="E94" s="15">
        <v>2</v>
      </c>
      <c r="F94" s="15">
        <v>1</v>
      </c>
      <c r="G94" s="15"/>
      <c r="H94" s="16">
        <v>1</v>
      </c>
      <c r="I94" s="16">
        <v>3</v>
      </c>
      <c r="J94" s="16">
        <v>2</v>
      </c>
      <c r="K94" s="16">
        <v>1</v>
      </c>
      <c r="L94" s="16">
        <v>3</v>
      </c>
      <c r="M94" s="16"/>
      <c r="N94" s="17">
        <v>3</v>
      </c>
      <c r="O94" s="17">
        <v>2</v>
      </c>
      <c r="P94" s="17">
        <v>4</v>
      </c>
      <c r="Q94" s="17">
        <v>4</v>
      </c>
      <c r="R94" s="17">
        <v>4</v>
      </c>
      <c r="S94" s="17"/>
      <c r="T94" s="18">
        <v>3</v>
      </c>
      <c r="U94" s="18">
        <v>3</v>
      </c>
      <c r="V94" s="18">
        <v>4</v>
      </c>
      <c r="W94" s="18">
        <v>4</v>
      </c>
      <c r="X94" s="18">
        <v>4</v>
      </c>
      <c r="Y94" s="19"/>
    </row>
    <row r="95" spans="1:25" ht="15">
      <c r="A95" t="s">
        <v>99</v>
      </c>
      <c r="B95" t="s">
        <v>1</v>
      </c>
      <c r="C95" t="s">
        <v>2</v>
      </c>
      <c r="D95" s="15">
        <v>4</v>
      </c>
      <c r="E95" s="15">
        <v>2</v>
      </c>
      <c r="F95" s="15">
        <v>4</v>
      </c>
      <c r="G95" s="15"/>
      <c r="H95" s="16">
        <v>3</v>
      </c>
      <c r="I95" s="16">
        <v>4</v>
      </c>
      <c r="J95" s="16">
        <v>3</v>
      </c>
      <c r="K95" s="16">
        <v>2</v>
      </c>
      <c r="L95" s="16">
        <v>4</v>
      </c>
      <c r="M95" s="16"/>
      <c r="N95" s="17">
        <v>4</v>
      </c>
      <c r="O95" s="17">
        <v>3</v>
      </c>
      <c r="P95" s="17">
        <v>4</v>
      </c>
      <c r="Q95" s="17">
        <v>3</v>
      </c>
      <c r="R95" s="17">
        <v>4</v>
      </c>
      <c r="S95" s="17"/>
      <c r="T95" s="18">
        <v>4</v>
      </c>
      <c r="U95" s="18">
        <v>4</v>
      </c>
      <c r="V95" s="18">
        <v>4</v>
      </c>
      <c r="W95" s="18">
        <v>4</v>
      </c>
      <c r="X95" s="18">
        <v>3</v>
      </c>
      <c r="Y95" s="19"/>
    </row>
    <row r="96" spans="1:25" ht="15">
      <c r="A96" t="s">
        <v>100</v>
      </c>
      <c r="B96" t="s">
        <v>1</v>
      </c>
      <c r="C96" t="s">
        <v>2</v>
      </c>
      <c r="D96" s="15">
        <v>4</v>
      </c>
      <c r="E96" s="15">
        <v>4</v>
      </c>
      <c r="F96" s="15">
        <v>3</v>
      </c>
      <c r="G96" s="15"/>
      <c r="H96" s="16">
        <v>4</v>
      </c>
      <c r="I96" s="16">
        <v>4</v>
      </c>
      <c r="J96" s="16">
        <v>4</v>
      </c>
      <c r="K96" s="16">
        <v>4</v>
      </c>
      <c r="L96" s="16">
        <v>4</v>
      </c>
      <c r="M96" s="16"/>
      <c r="N96" s="17">
        <v>4</v>
      </c>
      <c r="O96" s="17">
        <v>3</v>
      </c>
      <c r="P96" s="17">
        <v>2</v>
      </c>
      <c r="Q96" s="17">
        <v>3</v>
      </c>
      <c r="R96" s="17">
        <v>3</v>
      </c>
      <c r="S96" s="17"/>
      <c r="T96" s="18">
        <v>4</v>
      </c>
      <c r="U96" s="18">
        <v>4</v>
      </c>
      <c r="V96" s="18">
        <v>4</v>
      </c>
      <c r="W96" s="18">
        <v>4</v>
      </c>
      <c r="X96" s="18">
        <v>4</v>
      </c>
      <c r="Y96" s="19"/>
    </row>
    <row r="97" spans="1:25" ht="15">
      <c r="A97" t="s">
        <v>101</v>
      </c>
      <c r="B97" t="s">
        <v>1</v>
      </c>
      <c r="C97" t="s">
        <v>2</v>
      </c>
      <c r="D97" s="15">
        <v>2</v>
      </c>
      <c r="E97" s="15">
        <v>2</v>
      </c>
      <c r="F97" s="15">
        <v>3</v>
      </c>
      <c r="G97" s="15"/>
      <c r="H97" s="16">
        <v>3</v>
      </c>
      <c r="I97" s="16">
        <v>1</v>
      </c>
      <c r="J97" s="16">
        <v>4</v>
      </c>
      <c r="K97" s="16">
        <v>2</v>
      </c>
      <c r="L97" s="16">
        <v>3</v>
      </c>
      <c r="M97" s="16"/>
      <c r="N97" s="17">
        <v>2</v>
      </c>
      <c r="O97" s="17">
        <v>4</v>
      </c>
      <c r="P97" s="17">
        <v>2</v>
      </c>
      <c r="Q97" s="17">
        <v>4</v>
      </c>
      <c r="R97" s="17">
        <v>2</v>
      </c>
      <c r="S97" s="17"/>
      <c r="T97" s="18">
        <v>4</v>
      </c>
      <c r="U97" s="18">
        <v>4</v>
      </c>
      <c r="V97" s="18">
        <v>4</v>
      </c>
      <c r="W97" s="18">
        <v>2</v>
      </c>
      <c r="X97" s="18">
        <v>4</v>
      </c>
      <c r="Y97" s="19"/>
    </row>
    <row r="98" spans="1:25" ht="15">
      <c r="A98" t="s">
        <v>102</v>
      </c>
      <c r="B98" t="s">
        <v>1</v>
      </c>
      <c r="C98" t="s">
        <v>2</v>
      </c>
      <c r="D98" s="15">
        <v>4</v>
      </c>
      <c r="E98" s="15">
        <v>2</v>
      </c>
      <c r="F98" s="15">
        <v>4</v>
      </c>
      <c r="G98" s="15"/>
      <c r="H98" s="16">
        <v>3</v>
      </c>
      <c r="I98" s="16">
        <v>4</v>
      </c>
      <c r="J98" s="16">
        <v>3</v>
      </c>
      <c r="K98" s="16">
        <v>2</v>
      </c>
      <c r="L98" s="16">
        <v>4</v>
      </c>
      <c r="M98" s="16"/>
      <c r="N98" s="17">
        <v>4</v>
      </c>
      <c r="O98" s="17">
        <v>3</v>
      </c>
      <c r="P98" s="17">
        <v>4</v>
      </c>
      <c r="Q98" s="17">
        <v>3</v>
      </c>
      <c r="R98" s="17">
        <v>4</v>
      </c>
      <c r="S98" s="17"/>
      <c r="T98" s="18">
        <v>4</v>
      </c>
      <c r="U98" s="18">
        <v>4</v>
      </c>
      <c r="V98" s="18">
        <v>4</v>
      </c>
      <c r="W98" s="18">
        <v>4</v>
      </c>
      <c r="X98" s="18">
        <v>3</v>
      </c>
      <c r="Y98" s="19"/>
    </row>
    <row r="99" spans="1:25" ht="15">
      <c r="A99" t="s">
        <v>103</v>
      </c>
      <c r="B99" t="s">
        <v>1</v>
      </c>
      <c r="C99" t="s">
        <v>2</v>
      </c>
      <c r="D99" s="15">
        <v>4</v>
      </c>
      <c r="E99" s="15">
        <v>4</v>
      </c>
      <c r="F99" s="15">
        <v>3</v>
      </c>
      <c r="G99" s="15"/>
      <c r="H99" s="16">
        <v>4</v>
      </c>
      <c r="I99" s="16">
        <v>4</v>
      </c>
      <c r="J99" s="16">
        <v>2</v>
      </c>
      <c r="K99" s="16">
        <v>3</v>
      </c>
      <c r="L99" s="16">
        <v>4</v>
      </c>
      <c r="M99" s="16"/>
      <c r="N99" s="17">
        <v>3</v>
      </c>
      <c r="O99" s="17">
        <v>4</v>
      </c>
      <c r="P99" s="17">
        <v>3</v>
      </c>
      <c r="Q99" s="17">
        <v>3</v>
      </c>
      <c r="R99" s="17">
        <v>4</v>
      </c>
      <c r="S99" s="17"/>
      <c r="T99" s="18">
        <v>3</v>
      </c>
      <c r="U99" s="18">
        <v>3</v>
      </c>
      <c r="V99" s="18">
        <v>4</v>
      </c>
      <c r="W99" s="18">
        <v>4</v>
      </c>
      <c r="X99" s="18">
        <v>4</v>
      </c>
      <c r="Y99" s="19"/>
    </row>
    <row r="100" spans="1:25" ht="15">
      <c r="A100" t="s">
        <v>104</v>
      </c>
      <c r="B100" t="s">
        <v>1</v>
      </c>
      <c r="C100" t="s">
        <v>2</v>
      </c>
      <c r="D100" s="15">
        <v>2</v>
      </c>
      <c r="E100" s="15">
        <v>2</v>
      </c>
      <c r="F100" s="15">
        <v>3</v>
      </c>
      <c r="G100" s="15"/>
      <c r="H100" s="16">
        <v>3</v>
      </c>
      <c r="I100" s="16">
        <v>1</v>
      </c>
      <c r="J100" s="16">
        <v>4</v>
      </c>
      <c r="K100" s="16">
        <v>2</v>
      </c>
      <c r="L100" s="16">
        <v>3</v>
      </c>
      <c r="M100" s="16"/>
      <c r="N100" s="17">
        <v>2</v>
      </c>
      <c r="O100" s="17">
        <v>4</v>
      </c>
      <c r="P100" s="17">
        <v>2</v>
      </c>
      <c r="Q100" s="17">
        <v>4</v>
      </c>
      <c r="R100" s="17">
        <v>2</v>
      </c>
      <c r="S100" s="17"/>
      <c r="T100" s="18">
        <v>4</v>
      </c>
      <c r="U100" s="18">
        <v>4</v>
      </c>
      <c r="V100" s="18">
        <v>4</v>
      </c>
      <c r="W100" s="18">
        <v>2</v>
      </c>
      <c r="X100" s="18">
        <v>4</v>
      </c>
      <c r="Y100" s="19"/>
    </row>
    <row r="101" spans="1:25" ht="15">
      <c r="A101" t="s">
        <v>105</v>
      </c>
      <c r="B101" t="s">
        <v>1</v>
      </c>
      <c r="C101" t="s">
        <v>2</v>
      </c>
      <c r="D101" s="15">
        <v>4</v>
      </c>
      <c r="E101" s="15">
        <v>2</v>
      </c>
      <c r="F101" s="15">
        <v>4</v>
      </c>
      <c r="G101" s="15"/>
      <c r="H101" s="16">
        <v>3</v>
      </c>
      <c r="I101" s="16">
        <v>1</v>
      </c>
      <c r="J101" s="16">
        <v>4</v>
      </c>
      <c r="K101" s="16">
        <v>1</v>
      </c>
      <c r="L101" s="16">
        <v>2</v>
      </c>
      <c r="M101" s="16"/>
      <c r="N101" s="17">
        <v>2</v>
      </c>
      <c r="O101" s="17">
        <v>4</v>
      </c>
      <c r="P101" s="17">
        <v>2</v>
      </c>
      <c r="Q101" s="17">
        <v>4</v>
      </c>
      <c r="R101" s="17">
        <v>1</v>
      </c>
      <c r="S101" s="17"/>
      <c r="T101" s="18">
        <v>4</v>
      </c>
      <c r="U101" s="18">
        <v>4</v>
      </c>
      <c r="V101" s="18">
        <v>4</v>
      </c>
      <c r="W101" s="18">
        <v>2</v>
      </c>
      <c r="X101" s="18">
        <v>4</v>
      </c>
      <c r="Y101" s="19"/>
    </row>
    <row r="102" spans="1:25" ht="15">
      <c r="A102" t="s">
        <v>106</v>
      </c>
      <c r="B102" t="s">
        <v>1</v>
      </c>
      <c r="C102" t="s">
        <v>13</v>
      </c>
      <c r="D102" s="15">
        <v>3</v>
      </c>
      <c r="E102" s="15">
        <v>2</v>
      </c>
      <c r="F102" s="15">
        <v>3</v>
      </c>
      <c r="G102" s="15"/>
      <c r="H102" s="16">
        <v>2</v>
      </c>
      <c r="I102" s="16">
        <v>1</v>
      </c>
      <c r="J102" s="16">
        <v>1</v>
      </c>
      <c r="K102" s="16">
        <v>4</v>
      </c>
      <c r="L102" s="16">
        <v>4</v>
      </c>
      <c r="M102" s="16"/>
      <c r="N102" s="17">
        <v>3</v>
      </c>
      <c r="O102" s="17">
        <v>3</v>
      </c>
      <c r="P102" s="17">
        <v>4</v>
      </c>
      <c r="Q102" s="17">
        <v>3</v>
      </c>
      <c r="R102" s="17">
        <v>4</v>
      </c>
      <c r="S102" s="17"/>
      <c r="T102" s="18">
        <v>3</v>
      </c>
      <c r="U102" s="18">
        <v>4</v>
      </c>
      <c r="V102" s="18">
        <v>4</v>
      </c>
      <c r="W102" s="18">
        <v>4</v>
      </c>
      <c r="X102" s="18">
        <v>4</v>
      </c>
      <c r="Y102" s="19"/>
    </row>
    <row r="103" spans="1:25" ht="15">
      <c r="A103" t="s">
        <v>107</v>
      </c>
      <c r="B103" t="s">
        <v>1</v>
      </c>
      <c r="C103" t="s">
        <v>13</v>
      </c>
      <c r="D103" s="15">
        <v>4</v>
      </c>
      <c r="E103" s="15">
        <v>4</v>
      </c>
      <c r="F103" s="15">
        <v>3</v>
      </c>
      <c r="G103" s="15"/>
      <c r="H103" s="16">
        <v>3</v>
      </c>
      <c r="I103" s="16">
        <v>2</v>
      </c>
      <c r="J103" s="16">
        <v>4</v>
      </c>
      <c r="K103" s="16">
        <v>2</v>
      </c>
      <c r="L103" s="16">
        <v>4</v>
      </c>
      <c r="M103" s="16"/>
      <c r="N103" s="17">
        <v>3</v>
      </c>
      <c r="O103" s="17">
        <v>2</v>
      </c>
      <c r="P103" s="17">
        <v>2</v>
      </c>
      <c r="Q103" s="17">
        <v>3</v>
      </c>
      <c r="R103" s="17">
        <v>4</v>
      </c>
      <c r="S103" s="17"/>
      <c r="T103" s="18">
        <v>4</v>
      </c>
      <c r="U103" s="18">
        <v>2</v>
      </c>
      <c r="V103" s="18">
        <v>4</v>
      </c>
      <c r="W103" s="18">
        <v>1</v>
      </c>
      <c r="X103" s="18">
        <v>4</v>
      </c>
      <c r="Y103" s="19"/>
    </row>
    <row r="104" spans="1:25" ht="15">
      <c r="A104" t="s">
        <v>108</v>
      </c>
      <c r="B104" t="s">
        <v>1</v>
      </c>
      <c r="C104" t="s">
        <v>13</v>
      </c>
      <c r="D104" s="15">
        <v>3</v>
      </c>
      <c r="E104" s="15">
        <v>1</v>
      </c>
      <c r="F104" s="15">
        <v>3</v>
      </c>
      <c r="G104" s="15"/>
      <c r="H104" s="16">
        <v>4</v>
      </c>
      <c r="I104" s="16">
        <v>1</v>
      </c>
      <c r="J104" s="16">
        <v>3</v>
      </c>
      <c r="K104" s="16">
        <v>3</v>
      </c>
      <c r="L104" s="16">
        <v>4</v>
      </c>
      <c r="M104" s="16"/>
      <c r="N104" s="17">
        <v>2</v>
      </c>
      <c r="O104" s="17">
        <v>3</v>
      </c>
      <c r="P104" s="17">
        <v>3</v>
      </c>
      <c r="Q104" s="17">
        <v>4</v>
      </c>
      <c r="R104" s="17">
        <v>3</v>
      </c>
      <c r="S104" s="17"/>
      <c r="T104" s="18">
        <v>4</v>
      </c>
      <c r="U104" s="18">
        <v>4</v>
      </c>
      <c r="V104" s="18">
        <v>2</v>
      </c>
      <c r="W104" s="18">
        <v>2</v>
      </c>
      <c r="X104" s="18">
        <v>3</v>
      </c>
      <c r="Y104" s="19"/>
    </row>
    <row r="105" spans="1:25" ht="15">
      <c r="A105" t="s">
        <v>109</v>
      </c>
      <c r="B105" t="s">
        <v>1</v>
      </c>
      <c r="C105" t="s">
        <v>2</v>
      </c>
      <c r="D105" s="15">
        <v>3</v>
      </c>
      <c r="E105" s="15">
        <v>1</v>
      </c>
      <c r="F105" s="15">
        <v>3</v>
      </c>
      <c r="G105" s="15"/>
      <c r="H105" s="16">
        <v>4</v>
      </c>
      <c r="I105" s="16">
        <v>1</v>
      </c>
      <c r="J105" s="16">
        <v>3</v>
      </c>
      <c r="K105" s="16">
        <v>3</v>
      </c>
      <c r="L105" s="16">
        <v>4</v>
      </c>
      <c r="M105" s="16"/>
      <c r="N105" s="17">
        <v>2</v>
      </c>
      <c r="O105" s="17">
        <v>3</v>
      </c>
      <c r="P105" s="17">
        <v>3</v>
      </c>
      <c r="Q105" s="17">
        <v>4</v>
      </c>
      <c r="R105" s="17">
        <v>3</v>
      </c>
      <c r="S105" s="17"/>
      <c r="T105" s="18">
        <v>4</v>
      </c>
      <c r="U105" s="18">
        <v>4</v>
      </c>
      <c r="V105" s="18">
        <v>2</v>
      </c>
      <c r="W105" s="18">
        <v>2</v>
      </c>
      <c r="X105" s="18">
        <v>3</v>
      </c>
      <c r="Y105" s="19"/>
    </row>
    <row r="106" spans="1:25" ht="15">
      <c r="A106" t="s">
        <v>110</v>
      </c>
      <c r="B106" t="s">
        <v>1</v>
      </c>
      <c r="C106" t="s">
        <v>13</v>
      </c>
      <c r="D106" s="15">
        <v>4</v>
      </c>
      <c r="E106" s="15">
        <v>3</v>
      </c>
      <c r="F106" s="15">
        <v>3</v>
      </c>
      <c r="G106" s="15"/>
      <c r="H106" s="16">
        <v>3</v>
      </c>
      <c r="I106" s="16">
        <v>3</v>
      </c>
      <c r="J106" s="16">
        <v>3</v>
      </c>
      <c r="K106" s="16">
        <v>4</v>
      </c>
      <c r="L106" s="16">
        <v>4</v>
      </c>
      <c r="M106" s="16"/>
      <c r="N106" s="17">
        <v>3</v>
      </c>
      <c r="O106" s="17">
        <v>3</v>
      </c>
      <c r="P106" s="17">
        <v>3</v>
      </c>
      <c r="Q106" s="17">
        <v>4</v>
      </c>
      <c r="R106" s="17">
        <v>3</v>
      </c>
      <c r="S106" s="17"/>
      <c r="T106" s="18">
        <v>3</v>
      </c>
      <c r="U106" s="18">
        <v>4</v>
      </c>
      <c r="V106" s="18">
        <v>4</v>
      </c>
      <c r="W106" s="18">
        <v>4</v>
      </c>
      <c r="X106" s="18">
        <v>4</v>
      </c>
      <c r="Y106" s="19"/>
    </row>
    <row r="107" spans="1:25" ht="15">
      <c r="A107" t="s">
        <v>111</v>
      </c>
      <c r="B107" t="s">
        <v>1</v>
      </c>
      <c r="C107" t="s">
        <v>2</v>
      </c>
      <c r="D107" s="15">
        <v>2</v>
      </c>
      <c r="E107" s="15">
        <v>1</v>
      </c>
      <c r="F107" s="15">
        <v>3</v>
      </c>
      <c r="G107" s="15"/>
      <c r="H107" s="16">
        <v>3</v>
      </c>
      <c r="I107" s="16">
        <v>1</v>
      </c>
      <c r="J107" s="16">
        <v>2</v>
      </c>
      <c r="K107" s="16">
        <v>3</v>
      </c>
      <c r="L107" s="16">
        <v>1</v>
      </c>
      <c r="M107" s="16"/>
      <c r="N107" s="17">
        <v>2</v>
      </c>
      <c r="O107" s="17">
        <v>2</v>
      </c>
      <c r="P107" s="17">
        <v>3</v>
      </c>
      <c r="Q107" s="17">
        <v>3</v>
      </c>
      <c r="R107" s="17">
        <v>2</v>
      </c>
      <c r="S107" s="17"/>
      <c r="T107" s="18">
        <v>2</v>
      </c>
      <c r="U107" s="18">
        <v>4</v>
      </c>
      <c r="V107" s="18">
        <v>3</v>
      </c>
      <c r="W107" s="18">
        <v>2</v>
      </c>
      <c r="X107" s="18">
        <v>4</v>
      </c>
      <c r="Y107" s="19"/>
    </row>
    <row r="108" spans="1:25" ht="15">
      <c r="A108" t="s">
        <v>112</v>
      </c>
      <c r="B108" t="s">
        <v>1</v>
      </c>
      <c r="C108" t="s">
        <v>2</v>
      </c>
      <c r="D108" s="15">
        <v>3</v>
      </c>
      <c r="E108" s="15">
        <v>3</v>
      </c>
      <c r="F108" s="15">
        <v>4</v>
      </c>
      <c r="G108" s="15"/>
      <c r="H108" s="16">
        <v>4</v>
      </c>
      <c r="I108" s="16">
        <v>1</v>
      </c>
      <c r="J108" s="16">
        <v>3</v>
      </c>
      <c r="K108" s="16">
        <v>2</v>
      </c>
      <c r="L108" s="16">
        <v>3</v>
      </c>
      <c r="M108" s="16"/>
      <c r="N108" s="17">
        <v>1</v>
      </c>
      <c r="O108" s="17">
        <v>3</v>
      </c>
      <c r="P108" s="17">
        <v>1</v>
      </c>
      <c r="Q108" s="17">
        <v>3</v>
      </c>
      <c r="R108" s="17">
        <v>1</v>
      </c>
      <c r="S108" s="17"/>
      <c r="T108" s="18">
        <v>4</v>
      </c>
      <c r="U108" s="18">
        <v>3</v>
      </c>
      <c r="V108" s="18">
        <v>4</v>
      </c>
      <c r="W108" s="18">
        <v>2</v>
      </c>
      <c r="X108" s="18">
        <v>2</v>
      </c>
      <c r="Y108" s="19"/>
    </row>
    <row r="109" spans="1:25" ht="15">
      <c r="A109" t="s">
        <v>113</v>
      </c>
      <c r="B109" t="s">
        <v>1</v>
      </c>
      <c r="C109" t="s">
        <v>13</v>
      </c>
      <c r="D109" s="15">
        <v>3</v>
      </c>
      <c r="E109" s="15">
        <v>2</v>
      </c>
      <c r="F109" s="15">
        <v>3</v>
      </c>
      <c r="G109" s="15"/>
      <c r="H109" s="16">
        <v>2</v>
      </c>
      <c r="I109" s="16">
        <v>1</v>
      </c>
      <c r="J109" s="16">
        <v>1</v>
      </c>
      <c r="K109" s="16">
        <v>4</v>
      </c>
      <c r="L109" s="16">
        <v>4</v>
      </c>
      <c r="M109" s="16"/>
      <c r="N109" s="17">
        <v>3</v>
      </c>
      <c r="O109" s="17">
        <v>3</v>
      </c>
      <c r="P109" s="17">
        <v>4</v>
      </c>
      <c r="Q109" s="17">
        <v>3</v>
      </c>
      <c r="R109" s="17">
        <v>4</v>
      </c>
      <c r="S109" s="17"/>
      <c r="T109" s="18">
        <v>3</v>
      </c>
      <c r="U109" s="18">
        <v>4</v>
      </c>
      <c r="V109" s="18">
        <v>4</v>
      </c>
      <c r="W109" s="18">
        <v>4</v>
      </c>
      <c r="X109" s="18">
        <v>4</v>
      </c>
      <c r="Y109" s="19"/>
    </row>
    <row r="110" spans="1:25" ht="15">
      <c r="A110" t="s">
        <v>114</v>
      </c>
      <c r="B110" t="s">
        <v>1</v>
      </c>
      <c r="C110" t="s">
        <v>2</v>
      </c>
      <c r="D110" s="15">
        <v>4</v>
      </c>
      <c r="E110" s="15">
        <v>4</v>
      </c>
      <c r="F110" s="15">
        <v>3</v>
      </c>
      <c r="G110" s="15"/>
      <c r="H110" s="16">
        <v>3</v>
      </c>
      <c r="I110" s="16">
        <v>2</v>
      </c>
      <c r="J110" s="16">
        <v>4</v>
      </c>
      <c r="K110" s="16">
        <v>2</v>
      </c>
      <c r="L110" s="16">
        <v>4</v>
      </c>
      <c r="M110" s="16"/>
      <c r="N110" s="17">
        <v>3</v>
      </c>
      <c r="O110" s="17">
        <v>2</v>
      </c>
      <c r="P110" s="17">
        <v>2</v>
      </c>
      <c r="Q110" s="17">
        <v>3</v>
      </c>
      <c r="R110" s="17">
        <v>4</v>
      </c>
      <c r="S110" s="17"/>
      <c r="T110" s="18">
        <v>4</v>
      </c>
      <c r="U110" s="18">
        <v>2</v>
      </c>
      <c r="V110" s="18">
        <v>4</v>
      </c>
      <c r="W110" s="18">
        <v>1</v>
      </c>
      <c r="X110" s="18">
        <v>4</v>
      </c>
      <c r="Y110" s="19"/>
    </row>
    <row r="111" spans="1:25" ht="15">
      <c r="A111" t="s">
        <v>115</v>
      </c>
      <c r="B111" t="s">
        <v>1</v>
      </c>
      <c r="C111" t="s">
        <v>13</v>
      </c>
      <c r="D111" s="15">
        <v>2</v>
      </c>
      <c r="E111" s="15">
        <v>2</v>
      </c>
      <c r="F111" s="15">
        <v>3</v>
      </c>
      <c r="G111" s="15"/>
      <c r="H111" s="16">
        <v>3</v>
      </c>
      <c r="I111" s="16">
        <v>3</v>
      </c>
      <c r="J111" s="16">
        <v>3</v>
      </c>
      <c r="K111" s="16">
        <v>2</v>
      </c>
      <c r="L111" s="16">
        <v>1</v>
      </c>
      <c r="M111" s="16"/>
      <c r="N111" s="17">
        <v>3</v>
      </c>
      <c r="O111" s="17">
        <v>2</v>
      </c>
      <c r="P111" s="17">
        <v>2</v>
      </c>
      <c r="Q111" s="17">
        <v>2</v>
      </c>
      <c r="R111" s="17">
        <v>2</v>
      </c>
      <c r="S111" s="17"/>
      <c r="T111" s="18">
        <v>1</v>
      </c>
      <c r="U111" s="18">
        <v>2</v>
      </c>
      <c r="V111" s="18">
        <v>3</v>
      </c>
      <c r="W111" s="18">
        <v>4</v>
      </c>
      <c r="X111" s="18">
        <v>3</v>
      </c>
      <c r="Y111" s="19"/>
    </row>
    <row r="112" spans="1:25" ht="15">
      <c r="A112" t="s">
        <v>116</v>
      </c>
      <c r="B112" t="s">
        <v>1</v>
      </c>
      <c r="C112" t="s">
        <v>13</v>
      </c>
      <c r="D112" s="15">
        <v>3</v>
      </c>
      <c r="E112" s="15">
        <v>2</v>
      </c>
      <c r="F112" s="15">
        <v>4</v>
      </c>
      <c r="G112" s="15"/>
      <c r="H112" s="16">
        <v>4</v>
      </c>
      <c r="I112" s="16">
        <v>2</v>
      </c>
      <c r="J112" s="16">
        <v>3</v>
      </c>
      <c r="K112" s="16">
        <v>2</v>
      </c>
      <c r="L112" s="16">
        <v>3</v>
      </c>
      <c r="M112" s="16"/>
      <c r="N112" s="17">
        <v>2</v>
      </c>
      <c r="O112" s="17">
        <v>2</v>
      </c>
      <c r="P112" s="17">
        <v>4</v>
      </c>
      <c r="Q112" s="17">
        <v>4</v>
      </c>
      <c r="R112" s="17">
        <v>2</v>
      </c>
      <c r="S112" s="17"/>
      <c r="T112" s="18">
        <v>3</v>
      </c>
      <c r="U112" s="18">
        <v>4</v>
      </c>
      <c r="V112" s="18">
        <v>4</v>
      </c>
      <c r="W112" s="18">
        <v>1</v>
      </c>
      <c r="X112" s="18">
        <v>4</v>
      </c>
      <c r="Y112" s="19"/>
    </row>
    <row r="113" spans="1:25" ht="15">
      <c r="A113" t="s">
        <v>117</v>
      </c>
      <c r="B113" t="s">
        <v>1</v>
      </c>
      <c r="C113" t="s">
        <v>2</v>
      </c>
      <c r="D113" s="15">
        <v>3</v>
      </c>
      <c r="E113" s="15">
        <v>2</v>
      </c>
      <c r="F113" s="15">
        <v>2</v>
      </c>
      <c r="G113" s="15"/>
      <c r="H113" s="16">
        <v>2</v>
      </c>
      <c r="I113" s="16">
        <v>3</v>
      </c>
      <c r="J113" s="16">
        <v>2</v>
      </c>
      <c r="K113" s="16">
        <v>2</v>
      </c>
      <c r="L113" s="16">
        <v>1</v>
      </c>
      <c r="M113" s="16"/>
      <c r="N113" s="17">
        <v>2</v>
      </c>
      <c r="O113" s="17">
        <v>2</v>
      </c>
      <c r="P113" s="17">
        <v>4</v>
      </c>
      <c r="Q113" s="17">
        <v>2</v>
      </c>
      <c r="R113" s="17">
        <v>4</v>
      </c>
      <c r="S113" s="17"/>
      <c r="T113" s="18">
        <v>2</v>
      </c>
      <c r="U113" s="18">
        <v>1</v>
      </c>
      <c r="V113" s="18">
        <v>3</v>
      </c>
      <c r="W113" s="18">
        <v>1</v>
      </c>
      <c r="X113" s="18">
        <v>3</v>
      </c>
      <c r="Y113" s="19"/>
    </row>
    <row r="114" spans="1:25" ht="15">
      <c r="A114" t="s">
        <v>118</v>
      </c>
      <c r="B114" t="s">
        <v>1</v>
      </c>
      <c r="C114" t="s">
        <v>2</v>
      </c>
      <c r="D114" s="15">
        <v>4</v>
      </c>
      <c r="E114" s="15">
        <v>3</v>
      </c>
      <c r="F114" s="15">
        <v>4</v>
      </c>
      <c r="G114" s="15"/>
      <c r="H114" s="16">
        <v>4</v>
      </c>
      <c r="I114" s="16">
        <v>3</v>
      </c>
      <c r="J114" s="16">
        <v>3</v>
      </c>
      <c r="K114" s="16">
        <v>3</v>
      </c>
      <c r="L114" s="16">
        <v>3</v>
      </c>
      <c r="M114" s="16"/>
      <c r="N114" s="17">
        <v>3</v>
      </c>
      <c r="O114" s="17">
        <v>4</v>
      </c>
      <c r="P114" s="17">
        <v>3</v>
      </c>
      <c r="Q114" s="17">
        <v>4</v>
      </c>
      <c r="R114" s="17">
        <v>3</v>
      </c>
      <c r="S114" s="17"/>
      <c r="T114" s="18">
        <v>4</v>
      </c>
      <c r="U114" s="18">
        <v>4</v>
      </c>
      <c r="V114" s="18">
        <v>4</v>
      </c>
      <c r="W114" s="18">
        <v>4</v>
      </c>
      <c r="X114" s="18">
        <v>3</v>
      </c>
      <c r="Y114" s="19"/>
    </row>
    <row r="115" spans="1:25" ht="15">
      <c r="A115" t="s">
        <v>119</v>
      </c>
      <c r="B115" t="s">
        <v>1</v>
      </c>
      <c r="C115" t="s">
        <v>2</v>
      </c>
      <c r="D115" s="15">
        <v>4</v>
      </c>
      <c r="E115" s="15">
        <v>4</v>
      </c>
      <c r="F115" s="15">
        <v>4</v>
      </c>
      <c r="G115" s="15"/>
      <c r="H115" s="16">
        <v>4</v>
      </c>
      <c r="I115" s="16">
        <v>4</v>
      </c>
      <c r="J115" s="16">
        <v>1</v>
      </c>
      <c r="K115" s="16">
        <v>1</v>
      </c>
      <c r="L115" s="16">
        <v>1</v>
      </c>
      <c r="M115" s="16"/>
      <c r="N115" s="17">
        <v>2</v>
      </c>
      <c r="O115" s="17">
        <v>3</v>
      </c>
      <c r="P115" s="17">
        <v>4</v>
      </c>
      <c r="Q115" s="17">
        <v>4</v>
      </c>
      <c r="R115" s="17">
        <v>4</v>
      </c>
      <c r="S115" s="17"/>
      <c r="T115" s="18">
        <v>3</v>
      </c>
      <c r="U115" s="18">
        <v>4</v>
      </c>
      <c r="V115" s="18">
        <v>4</v>
      </c>
      <c r="W115" s="18">
        <v>4</v>
      </c>
      <c r="X115" s="18">
        <v>1</v>
      </c>
      <c r="Y115" s="19"/>
    </row>
    <row r="116" spans="4:26" ht="15">
      <c r="D116">
        <f>SUM(D4:D115)</f>
        <v>348</v>
      </c>
      <c r="E116">
        <f>SUM(E4:E115)</f>
        <v>261</v>
      </c>
      <c r="F116">
        <f>SUM(F4:F115)</f>
        <v>354</v>
      </c>
      <c r="G116">
        <f>SUM(D116:F116)</f>
        <v>963</v>
      </c>
      <c r="H116">
        <f>SUM(H4:H115)</f>
        <v>360</v>
      </c>
      <c r="I116">
        <f>SUM(I4:I115)</f>
        <v>238</v>
      </c>
      <c r="J116">
        <f>SUM(J4:J115)</f>
        <v>310</v>
      </c>
      <c r="K116">
        <f>SUM(K4:K115)</f>
        <v>305</v>
      </c>
      <c r="L116">
        <f>SUM(L4:L115)</f>
        <v>321</v>
      </c>
      <c r="M116">
        <f>SUM(H116:L116)</f>
        <v>1534</v>
      </c>
      <c r="N116">
        <f>SUM(N4:N115)</f>
        <v>277</v>
      </c>
      <c r="O116">
        <f>SUM(O4:O115)</f>
        <v>320</v>
      </c>
      <c r="P116">
        <f>SUM(P4:P115)</f>
        <v>337</v>
      </c>
      <c r="Q116">
        <f>SUM(Q4:Q115)</f>
        <v>367</v>
      </c>
      <c r="R116">
        <f>SUM(R4:R115)</f>
        <v>330</v>
      </c>
      <c r="S116">
        <f>SUM(N116:R116)</f>
        <v>1631</v>
      </c>
      <c r="T116">
        <f>SUM(T4:T115)</f>
        <v>333</v>
      </c>
      <c r="U116">
        <f>SUM(U4:U115)</f>
        <v>377</v>
      </c>
      <c r="V116">
        <f>SUM(V4:V115)</f>
        <v>386</v>
      </c>
      <c r="W116">
        <f>SUM(W4:W115)</f>
        <v>299</v>
      </c>
      <c r="X116">
        <f>SUM(X4:X115)</f>
        <v>370</v>
      </c>
      <c r="Y116">
        <f>SUM(T116:X116)</f>
        <v>1765</v>
      </c>
      <c r="Z116">
        <f>5893*100/8064</f>
        <v>73.07787698412699</v>
      </c>
    </row>
    <row r="117" spans="7:25" ht="15">
      <c r="G117">
        <f>AVERAGE(963*100/1344)</f>
        <v>71.65178571428571</v>
      </c>
      <c r="M117">
        <f>AVERAGE(1534*100/2240)</f>
        <v>68.48214285714286</v>
      </c>
      <c r="S117">
        <f>AVERAGE(1631*100/2240)</f>
        <v>72.8125</v>
      </c>
      <c r="Y117">
        <f>AVERAGE(1765*100/2240)</f>
        <v>78.79464285714286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17E10-8AF1-4CD5-A584-E529DCE7FC64}">
  <dimension ref="A1:Z50"/>
  <sheetViews>
    <sheetView workbookViewId="0" topLeftCell="A1">
      <selection activeCell="A1" sqref="A1:Z50"/>
    </sheetView>
  </sheetViews>
  <sheetFormatPr defaultColWidth="9.140625" defaultRowHeight="15"/>
  <sheetData>
    <row r="1" spans="4:25" ht="15">
      <c r="D1" s="5"/>
      <c r="E1" s="5"/>
      <c r="F1" s="5"/>
      <c r="G1" s="5"/>
      <c r="H1" s="5"/>
      <c r="I1" s="5"/>
      <c r="J1" s="5"/>
      <c r="K1" s="6" t="s">
        <v>164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4:25" ht="15">
      <c r="D2" s="21" t="s">
        <v>165</v>
      </c>
      <c r="E2" s="2"/>
      <c r="F2" s="2"/>
      <c r="G2" s="2"/>
      <c r="H2" s="4"/>
      <c r="I2" s="3" t="s">
        <v>166</v>
      </c>
      <c r="J2" s="4"/>
      <c r="K2" s="4"/>
      <c r="L2" s="4"/>
      <c r="M2" s="4"/>
      <c r="N2" s="22"/>
      <c r="O2" s="23" t="s">
        <v>167</v>
      </c>
      <c r="P2" s="22"/>
      <c r="Q2" s="22"/>
      <c r="R2" s="22"/>
      <c r="S2" s="22"/>
      <c r="T2" s="24"/>
      <c r="U2" s="24"/>
      <c r="V2" s="25" t="s">
        <v>168</v>
      </c>
      <c r="W2" s="24"/>
      <c r="X2" s="24"/>
      <c r="Y2" s="24"/>
    </row>
    <row r="3" spans="1:25" ht="15">
      <c r="A3" s="1" t="s">
        <v>169</v>
      </c>
      <c r="B3" s="1" t="s">
        <v>170</v>
      </c>
      <c r="C3" s="1"/>
      <c r="D3" s="26">
        <v>1</v>
      </c>
      <c r="E3" s="26">
        <v>2</v>
      </c>
      <c r="F3" s="26">
        <v>3</v>
      </c>
      <c r="G3" s="27" t="s">
        <v>172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4" t="s">
        <v>172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9" t="s">
        <v>172</v>
      </c>
      <c r="T3" s="30">
        <v>14</v>
      </c>
      <c r="U3" s="30">
        <v>15</v>
      </c>
      <c r="V3" s="30">
        <v>16</v>
      </c>
      <c r="W3" s="30">
        <v>17</v>
      </c>
      <c r="X3" s="30">
        <v>18</v>
      </c>
      <c r="Y3" s="25" t="s">
        <v>172</v>
      </c>
    </row>
    <row r="4" spans="1:25" ht="15">
      <c r="A4" s="1" t="s">
        <v>120</v>
      </c>
      <c r="B4" s="1" t="s">
        <v>121</v>
      </c>
      <c r="C4" s="1" t="s">
        <v>2</v>
      </c>
      <c r="D4" s="31">
        <v>3</v>
      </c>
      <c r="E4" s="31">
        <v>2</v>
      </c>
      <c r="F4" s="31">
        <v>4</v>
      </c>
      <c r="G4" s="31"/>
      <c r="H4" s="32">
        <v>4</v>
      </c>
      <c r="I4" s="32">
        <v>1</v>
      </c>
      <c r="J4" s="32">
        <v>3</v>
      </c>
      <c r="K4" s="32">
        <v>2</v>
      </c>
      <c r="L4" s="32">
        <v>2</v>
      </c>
      <c r="M4" s="32"/>
      <c r="N4" s="33">
        <v>4</v>
      </c>
      <c r="O4" s="33">
        <v>4</v>
      </c>
      <c r="P4" s="33">
        <v>3</v>
      </c>
      <c r="Q4" s="33">
        <v>2</v>
      </c>
      <c r="R4" s="33">
        <v>2</v>
      </c>
      <c r="S4" s="33"/>
      <c r="T4" s="34">
        <v>2</v>
      </c>
      <c r="U4" s="34">
        <v>3</v>
      </c>
      <c r="V4" s="34">
        <v>4</v>
      </c>
      <c r="W4" s="34">
        <v>2</v>
      </c>
      <c r="X4" s="34">
        <v>4</v>
      </c>
      <c r="Y4" s="34"/>
    </row>
    <row r="5" spans="1:25" ht="15">
      <c r="A5" s="1" t="s">
        <v>122</v>
      </c>
      <c r="B5" s="1" t="s">
        <v>121</v>
      </c>
      <c r="C5" s="1" t="s">
        <v>13</v>
      </c>
      <c r="D5" s="31">
        <v>4</v>
      </c>
      <c r="E5" s="31">
        <v>2</v>
      </c>
      <c r="F5" s="31">
        <v>4</v>
      </c>
      <c r="G5" s="31"/>
      <c r="H5" s="32">
        <v>4</v>
      </c>
      <c r="I5" s="32">
        <v>1</v>
      </c>
      <c r="J5" s="32">
        <v>4</v>
      </c>
      <c r="K5" s="32">
        <v>2</v>
      </c>
      <c r="L5" s="32">
        <v>3</v>
      </c>
      <c r="M5" s="32"/>
      <c r="N5" s="33">
        <v>1</v>
      </c>
      <c r="O5" s="33">
        <v>3</v>
      </c>
      <c r="P5" s="33">
        <v>1</v>
      </c>
      <c r="Q5" s="33">
        <v>4</v>
      </c>
      <c r="R5" s="33">
        <v>1</v>
      </c>
      <c r="S5" s="33"/>
      <c r="T5" s="34">
        <v>4</v>
      </c>
      <c r="U5" s="34">
        <v>1</v>
      </c>
      <c r="V5" s="34">
        <v>4</v>
      </c>
      <c r="W5" s="34">
        <v>4</v>
      </c>
      <c r="X5" s="34">
        <v>4</v>
      </c>
      <c r="Y5" s="34"/>
    </row>
    <row r="6" spans="1:25" ht="15">
      <c r="A6" s="1" t="s">
        <v>123</v>
      </c>
      <c r="B6" s="1" t="s">
        <v>121</v>
      </c>
      <c r="C6" s="1" t="s">
        <v>13</v>
      </c>
      <c r="D6" s="31">
        <v>2</v>
      </c>
      <c r="E6" s="31">
        <v>1</v>
      </c>
      <c r="F6" s="31">
        <v>2</v>
      </c>
      <c r="G6" s="31"/>
      <c r="H6" s="32">
        <v>3</v>
      </c>
      <c r="I6" s="32">
        <v>4</v>
      </c>
      <c r="J6" s="32">
        <v>3</v>
      </c>
      <c r="K6" s="32">
        <v>3</v>
      </c>
      <c r="L6" s="32">
        <v>2</v>
      </c>
      <c r="M6" s="32"/>
      <c r="N6" s="33">
        <v>2</v>
      </c>
      <c r="O6" s="33">
        <v>3</v>
      </c>
      <c r="P6" s="33">
        <v>2</v>
      </c>
      <c r="Q6" s="33">
        <v>4</v>
      </c>
      <c r="R6" s="33">
        <v>4</v>
      </c>
      <c r="S6" s="33"/>
      <c r="T6" s="34">
        <v>3</v>
      </c>
      <c r="U6" s="34">
        <v>3</v>
      </c>
      <c r="V6" s="34">
        <v>3</v>
      </c>
      <c r="W6" s="34">
        <v>2</v>
      </c>
      <c r="X6" s="34">
        <v>3</v>
      </c>
      <c r="Y6" s="34"/>
    </row>
    <row r="7" spans="1:25" ht="15">
      <c r="A7" s="1" t="s">
        <v>124</v>
      </c>
      <c r="B7" s="1" t="s">
        <v>121</v>
      </c>
      <c r="C7" s="1" t="s">
        <v>13</v>
      </c>
      <c r="D7" s="31">
        <v>2</v>
      </c>
      <c r="E7" s="31">
        <v>1</v>
      </c>
      <c r="F7" s="31">
        <v>2</v>
      </c>
      <c r="G7" s="31"/>
      <c r="H7" s="32">
        <v>3</v>
      </c>
      <c r="I7" s="32">
        <v>4</v>
      </c>
      <c r="J7" s="32">
        <v>3</v>
      </c>
      <c r="K7" s="32">
        <v>3</v>
      </c>
      <c r="L7" s="32">
        <v>2</v>
      </c>
      <c r="M7" s="32"/>
      <c r="N7" s="33">
        <v>2</v>
      </c>
      <c r="O7" s="33">
        <v>3</v>
      </c>
      <c r="P7" s="33">
        <v>2</v>
      </c>
      <c r="Q7" s="33">
        <v>4</v>
      </c>
      <c r="R7" s="33">
        <v>4</v>
      </c>
      <c r="S7" s="33"/>
      <c r="T7" s="34">
        <v>3</v>
      </c>
      <c r="U7" s="34">
        <v>3</v>
      </c>
      <c r="V7" s="34">
        <v>3</v>
      </c>
      <c r="W7" s="34">
        <v>2</v>
      </c>
      <c r="X7" s="34">
        <v>3</v>
      </c>
      <c r="Y7" s="34"/>
    </row>
    <row r="8" spans="1:25" ht="15">
      <c r="A8" s="1" t="s">
        <v>125</v>
      </c>
      <c r="B8" s="1" t="s">
        <v>121</v>
      </c>
      <c r="C8" s="1" t="s">
        <v>2</v>
      </c>
      <c r="D8" s="31">
        <v>3</v>
      </c>
      <c r="E8" s="31">
        <v>2</v>
      </c>
      <c r="F8" s="31">
        <v>4</v>
      </c>
      <c r="G8" s="31"/>
      <c r="H8" s="32">
        <v>4</v>
      </c>
      <c r="I8" s="32">
        <v>1</v>
      </c>
      <c r="J8" s="32">
        <v>3</v>
      </c>
      <c r="K8" s="32">
        <v>3</v>
      </c>
      <c r="L8" s="32">
        <v>2</v>
      </c>
      <c r="M8" s="32"/>
      <c r="N8" s="33">
        <v>2</v>
      </c>
      <c r="O8" s="33">
        <v>4</v>
      </c>
      <c r="P8" s="33">
        <v>3</v>
      </c>
      <c r="Q8" s="33">
        <v>2</v>
      </c>
      <c r="R8" s="33">
        <v>2</v>
      </c>
      <c r="S8" s="33"/>
      <c r="T8" s="34">
        <v>2</v>
      </c>
      <c r="U8" s="34">
        <v>3</v>
      </c>
      <c r="V8" s="34">
        <v>4</v>
      </c>
      <c r="W8" s="34">
        <v>2</v>
      </c>
      <c r="X8" s="34">
        <v>4</v>
      </c>
      <c r="Y8" s="34"/>
    </row>
    <row r="9" spans="1:25" ht="15">
      <c r="A9" s="1" t="s">
        <v>126</v>
      </c>
      <c r="B9" s="1" t="s">
        <v>121</v>
      </c>
      <c r="C9" s="1" t="s">
        <v>13</v>
      </c>
      <c r="D9" s="31">
        <v>4</v>
      </c>
      <c r="E9" s="31">
        <v>1</v>
      </c>
      <c r="F9" s="31">
        <v>4</v>
      </c>
      <c r="G9" s="31"/>
      <c r="H9" s="32">
        <v>4</v>
      </c>
      <c r="I9" s="32">
        <v>1</v>
      </c>
      <c r="J9" s="32">
        <v>4</v>
      </c>
      <c r="K9" s="32">
        <v>1</v>
      </c>
      <c r="L9" s="32">
        <v>3</v>
      </c>
      <c r="M9" s="32"/>
      <c r="N9" s="33">
        <v>1</v>
      </c>
      <c r="O9" s="33">
        <v>4</v>
      </c>
      <c r="P9" s="33">
        <v>1</v>
      </c>
      <c r="Q9" s="33">
        <v>4</v>
      </c>
      <c r="R9" s="33">
        <v>1</v>
      </c>
      <c r="S9" s="33"/>
      <c r="T9" s="34">
        <v>4</v>
      </c>
      <c r="U9" s="34">
        <v>4</v>
      </c>
      <c r="V9" s="34">
        <v>4</v>
      </c>
      <c r="W9" s="34">
        <v>1</v>
      </c>
      <c r="X9" s="34">
        <v>3</v>
      </c>
      <c r="Y9" s="34"/>
    </row>
    <row r="10" spans="1:25" ht="15">
      <c r="A10" s="1" t="s">
        <v>127</v>
      </c>
      <c r="B10" s="1" t="s">
        <v>121</v>
      </c>
      <c r="C10" s="1" t="s">
        <v>2</v>
      </c>
      <c r="D10" s="31">
        <v>3</v>
      </c>
      <c r="E10" s="31">
        <v>2</v>
      </c>
      <c r="F10" s="31">
        <v>3</v>
      </c>
      <c r="G10" s="31"/>
      <c r="H10" s="32">
        <v>2</v>
      </c>
      <c r="I10" s="32">
        <v>2</v>
      </c>
      <c r="J10" s="32">
        <v>3</v>
      </c>
      <c r="K10" s="32">
        <v>2</v>
      </c>
      <c r="L10" s="32">
        <v>2</v>
      </c>
      <c r="M10" s="32"/>
      <c r="N10" s="33">
        <v>2</v>
      </c>
      <c r="O10" s="33">
        <v>3</v>
      </c>
      <c r="P10" s="33">
        <v>2</v>
      </c>
      <c r="Q10" s="33">
        <v>2</v>
      </c>
      <c r="R10" s="33">
        <v>2</v>
      </c>
      <c r="S10" s="33"/>
      <c r="T10" s="34">
        <v>3</v>
      </c>
      <c r="U10" s="34">
        <v>3</v>
      </c>
      <c r="V10" s="34">
        <v>3</v>
      </c>
      <c r="W10" s="34">
        <v>3</v>
      </c>
      <c r="X10" s="34">
        <v>3</v>
      </c>
      <c r="Y10" s="34"/>
    </row>
    <row r="11" spans="1:25" ht="15">
      <c r="A11" s="1" t="s">
        <v>128</v>
      </c>
      <c r="B11" s="1" t="s">
        <v>121</v>
      </c>
      <c r="C11" s="1" t="s">
        <v>2</v>
      </c>
      <c r="D11" s="31">
        <v>3</v>
      </c>
      <c r="E11" s="31">
        <v>2</v>
      </c>
      <c r="F11" s="31">
        <v>4</v>
      </c>
      <c r="G11" s="31"/>
      <c r="H11" s="32">
        <v>4</v>
      </c>
      <c r="I11" s="32">
        <v>1</v>
      </c>
      <c r="J11" s="32">
        <v>3</v>
      </c>
      <c r="K11" s="32">
        <v>2</v>
      </c>
      <c r="L11" s="32">
        <v>2</v>
      </c>
      <c r="M11" s="32"/>
      <c r="N11" s="33">
        <v>4</v>
      </c>
      <c r="O11" s="33">
        <v>4</v>
      </c>
      <c r="P11" s="33">
        <v>3</v>
      </c>
      <c r="Q11" s="33">
        <v>2</v>
      </c>
      <c r="R11" s="33">
        <v>2</v>
      </c>
      <c r="S11" s="33"/>
      <c r="T11" s="34">
        <v>2</v>
      </c>
      <c r="U11" s="34">
        <v>3</v>
      </c>
      <c r="V11" s="34">
        <v>4</v>
      </c>
      <c r="W11" s="34">
        <v>2</v>
      </c>
      <c r="X11" s="34">
        <v>4</v>
      </c>
      <c r="Y11" s="34"/>
    </row>
    <row r="12" spans="1:25" ht="15">
      <c r="A12" s="1" t="s">
        <v>129</v>
      </c>
      <c r="B12" s="1" t="s">
        <v>121</v>
      </c>
      <c r="C12" s="1" t="s">
        <v>13</v>
      </c>
      <c r="D12" s="31">
        <v>4</v>
      </c>
      <c r="E12" s="31">
        <v>2</v>
      </c>
      <c r="F12" s="31">
        <v>4</v>
      </c>
      <c r="G12" s="31"/>
      <c r="H12" s="32">
        <v>4</v>
      </c>
      <c r="I12" s="32">
        <v>1</v>
      </c>
      <c r="J12" s="32">
        <v>4</v>
      </c>
      <c r="K12" s="32">
        <v>2</v>
      </c>
      <c r="L12" s="32">
        <v>3</v>
      </c>
      <c r="M12" s="32"/>
      <c r="N12" s="33">
        <v>1</v>
      </c>
      <c r="O12" s="33">
        <v>3</v>
      </c>
      <c r="P12" s="33">
        <v>1</v>
      </c>
      <c r="Q12" s="33">
        <v>4</v>
      </c>
      <c r="R12" s="33">
        <v>1</v>
      </c>
      <c r="S12" s="33"/>
      <c r="T12" s="34">
        <v>4</v>
      </c>
      <c r="U12" s="34">
        <v>1</v>
      </c>
      <c r="V12" s="34">
        <v>4</v>
      </c>
      <c r="W12" s="34">
        <v>4</v>
      </c>
      <c r="X12" s="34">
        <v>4</v>
      </c>
      <c r="Y12" s="34"/>
    </row>
    <row r="13" spans="1:25" ht="15">
      <c r="A13" s="1" t="s">
        <v>130</v>
      </c>
      <c r="B13" s="1" t="s">
        <v>121</v>
      </c>
      <c r="C13" s="1" t="s">
        <v>2</v>
      </c>
      <c r="D13" s="31">
        <v>4</v>
      </c>
      <c r="E13" s="31">
        <v>2</v>
      </c>
      <c r="F13" s="31">
        <v>2</v>
      </c>
      <c r="G13" s="31"/>
      <c r="H13" s="32">
        <v>3</v>
      </c>
      <c r="I13" s="32">
        <v>2</v>
      </c>
      <c r="J13" s="32">
        <v>3</v>
      </c>
      <c r="K13" s="32">
        <v>3</v>
      </c>
      <c r="L13" s="32">
        <v>2</v>
      </c>
      <c r="M13" s="32"/>
      <c r="N13" s="33">
        <v>3</v>
      </c>
      <c r="O13" s="33">
        <v>4</v>
      </c>
      <c r="P13" s="33">
        <v>4</v>
      </c>
      <c r="Q13" s="33">
        <v>4</v>
      </c>
      <c r="R13" s="33">
        <v>1</v>
      </c>
      <c r="S13" s="33"/>
      <c r="T13" s="34">
        <v>4</v>
      </c>
      <c r="U13" s="34">
        <v>2</v>
      </c>
      <c r="V13" s="34">
        <v>2</v>
      </c>
      <c r="W13" s="34">
        <v>1</v>
      </c>
      <c r="X13" s="34">
        <v>3</v>
      </c>
      <c r="Y13" s="34"/>
    </row>
    <row r="14" spans="1:25" ht="15">
      <c r="A14" s="1" t="s">
        <v>131</v>
      </c>
      <c r="B14" s="1" t="s">
        <v>121</v>
      </c>
      <c r="C14" s="1" t="s">
        <v>2</v>
      </c>
      <c r="D14" s="31">
        <v>2</v>
      </c>
      <c r="E14" s="31">
        <v>1</v>
      </c>
      <c r="F14" s="31">
        <v>4</v>
      </c>
      <c r="G14" s="31"/>
      <c r="H14" s="32">
        <v>4</v>
      </c>
      <c r="I14" s="32">
        <v>1</v>
      </c>
      <c r="J14" s="32">
        <v>3</v>
      </c>
      <c r="K14" s="32">
        <v>1</v>
      </c>
      <c r="L14" s="32">
        <v>1</v>
      </c>
      <c r="M14" s="32"/>
      <c r="N14" s="33">
        <v>1</v>
      </c>
      <c r="O14" s="33">
        <v>3</v>
      </c>
      <c r="P14" s="33">
        <v>4</v>
      </c>
      <c r="Q14" s="33">
        <v>4</v>
      </c>
      <c r="R14" s="33">
        <v>1</v>
      </c>
      <c r="S14" s="33"/>
      <c r="T14" s="34">
        <v>1</v>
      </c>
      <c r="U14" s="34">
        <v>4</v>
      </c>
      <c r="V14" s="34">
        <v>4</v>
      </c>
      <c r="W14" s="34">
        <v>4</v>
      </c>
      <c r="X14" s="34">
        <v>1</v>
      </c>
      <c r="Y14" s="34"/>
    </row>
    <row r="15" spans="1:25" ht="15">
      <c r="A15" s="1" t="s">
        <v>132</v>
      </c>
      <c r="B15" s="1" t="s">
        <v>121</v>
      </c>
      <c r="C15" s="1" t="s">
        <v>2</v>
      </c>
      <c r="D15" s="31">
        <v>3</v>
      </c>
      <c r="E15" s="31">
        <v>4</v>
      </c>
      <c r="F15" s="31">
        <v>3</v>
      </c>
      <c r="G15" s="31"/>
      <c r="H15" s="32">
        <v>4</v>
      </c>
      <c r="I15" s="32">
        <v>2</v>
      </c>
      <c r="J15" s="32">
        <v>3</v>
      </c>
      <c r="K15" s="32">
        <v>2</v>
      </c>
      <c r="L15" s="32">
        <v>1</v>
      </c>
      <c r="M15" s="32"/>
      <c r="N15" s="33">
        <v>2</v>
      </c>
      <c r="O15" s="33">
        <v>4</v>
      </c>
      <c r="P15" s="33">
        <v>2</v>
      </c>
      <c r="Q15" s="33">
        <v>4</v>
      </c>
      <c r="R15" s="33">
        <v>2</v>
      </c>
      <c r="S15" s="33"/>
      <c r="T15" s="34">
        <v>2</v>
      </c>
      <c r="U15" s="34">
        <v>3</v>
      </c>
      <c r="V15" s="34">
        <v>3</v>
      </c>
      <c r="W15" s="34">
        <v>4</v>
      </c>
      <c r="X15" s="34">
        <v>4</v>
      </c>
      <c r="Y15" s="34"/>
    </row>
    <row r="16" spans="1:25" ht="15">
      <c r="A16" s="1" t="s">
        <v>133</v>
      </c>
      <c r="B16" s="1" t="s">
        <v>121</v>
      </c>
      <c r="C16" s="1" t="s">
        <v>2</v>
      </c>
      <c r="D16" s="31">
        <v>2</v>
      </c>
      <c r="E16" s="31">
        <v>1</v>
      </c>
      <c r="F16" s="31">
        <v>4</v>
      </c>
      <c r="G16" s="31"/>
      <c r="H16" s="32">
        <v>4</v>
      </c>
      <c r="I16" s="32">
        <v>1</v>
      </c>
      <c r="J16" s="32">
        <v>3</v>
      </c>
      <c r="K16" s="32">
        <v>1</v>
      </c>
      <c r="L16" s="32">
        <v>1</v>
      </c>
      <c r="M16" s="32"/>
      <c r="N16" s="33">
        <v>1</v>
      </c>
      <c r="O16" s="33">
        <v>3</v>
      </c>
      <c r="P16" s="33">
        <v>4</v>
      </c>
      <c r="Q16" s="33">
        <v>4</v>
      </c>
      <c r="R16" s="33">
        <v>1</v>
      </c>
      <c r="S16" s="33"/>
      <c r="T16" s="34">
        <v>1</v>
      </c>
      <c r="U16" s="34">
        <v>4</v>
      </c>
      <c r="V16" s="34">
        <v>4</v>
      </c>
      <c r="W16" s="34">
        <v>4</v>
      </c>
      <c r="X16" s="34">
        <v>1</v>
      </c>
      <c r="Y16" s="34"/>
    </row>
    <row r="17" spans="1:25" ht="15">
      <c r="A17" s="1" t="s">
        <v>134</v>
      </c>
      <c r="B17" s="1" t="s">
        <v>121</v>
      </c>
      <c r="C17" s="1" t="s">
        <v>2</v>
      </c>
      <c r="D17" s="31">
        <v>4</v>
      </c>
      <c r="E17" s="31">
        <v>4</v>
      </c>
      <c r="F17" s="31">
        <v>4</v>
      </c>
      <c r="G17" s="31"/>
      <c r="H17" s="32">
        <v>4</v>
      </c>
      <c r="I17" s="32">
        <v>4</v>
      </c>
      <c r="J17" s="32">
        <v>4</v>
      </c>
      <c r="K17" s="32">
        <v>4</v>
      </c>
      <c r="L17" s="32">
        <v>1</v>
      </c>
      <c r="M17" s="32"/>
      <c r="N17" s="33">
        <v>4</v>
      </c>
      <c r="O17" s="33">
        <v>4</v>
      </c>
      <c r="P17" s="33">
        <v>4</v>
      </c>
      <c r="Q17" s="33">
        <v>4</v>
      </c>
      <c r="R17" s="33">
        <v>4</v>
      </c>
      <c r="S17" s="33"/>
      <c r="T17" s="34">
        <v>4</v>
      </c>
      <c r="U17" s="34">
        <v>4</v>
      </c>
      <c r="V17" s="34">
        <v>4</v>
      </c>
      <c r="W17" s="34">
        <v>4</v>
      </c>
      <c r="X17" s="34">
        <v>4</v>
      </c>
      <c r="Y17" s="34"/>
    </row>
    <row r="18" spans="1:25" ht="15">
      <c r="A18" s="1" t="s">
        <v>135</v>
      </c>
      <c r="B18" s="1" t="s">
        <v>121</v>
      </c>
      <c r="C18" s="1" t="s">
        <v>2</v>
      </c>
      <c r="D18" s="31">
        <v>4</v>
      </c>
      <c r="E18" s="31">
        <v>4</v>
      </c>
      <c r="F18" s="31">
        <v>4</v>
      </c>
      <c r="G18" s="31"/>
      <c r="H18" s="32">
        <v>4</v>
      </c>
      <c r="I18" s="32">
        <v>4</v>
      </c>
      <c r="J18" s="32">
        <v>4</v>
      </c>
      <c r="K18" s="32">
        <v>4</v>
      </c>
      <c r="L18" s="32">
        <v>1</v>
      </c>
      <c r="M18" s="32"/>
      <c r="N18" s="33">
        <v>4</v>
      </c>
      <c r="O18" s="33">
        <v>4</v>
      </c>
      <c r="P18" s="33">
        <v>4</v>
      </c>
      <c r="Q18" s="33">
        <v>4</v>
      </c>
      <c r="R18" s="33">
        <v>4</v>
      </c>
      <c r="S18" s="33"/>
      <c r="T18" s="34">
        <v>4</v>
      </c>
      <c r="U18" s="34">
        <v>4</v>
      </c>
      <c r="V18" s="34">
        <v>4</v>
      </c>
      <c r="W18" s="34">
        <v>4</v>
      </c>
      <c r="X18" s="34">
        <v>4</v>
      </c>
      <c r="Y18" s="34"/>
    </row>
    <row r="19" spans="1:25" ht="15">
      <c r="A19" s="1" t="s">
        <v>136</v>
      </c>
      <c r="B19" s="1" t="s">
        <v>121</v>
      </c>
      <c r="C19" s="1" t="s">
        <v>2</v>
      </c>
      <c r="D19" s="31">
        <v>4</v>
      </c>
      <c r="E19" s="31">
        <v>2</v>
      </c>
      <c r="F19" s="31">
        <v>2</v>
      </c>
      <c r="G19" s="31"/>
      <c r="H19" s="32">
        <v>3</v>
      </c>
      <c r="I19" s="32">
        <v>2</v>
      </c>
      <c r="J19" s="32">
        <v>3</v>
      </c>
      <c r="K19" s="32">
        <v>3</v>
      </c>
      <c r="L19" s="32">
        <v>2</v>
      </c>
      <c r="M19" s="32"/>
      <c r="N19" s="33">
        <v>3</v>
      </c>
      <c r="O19" s="33">
        <v>4</v>
      </c>
      <c r="P19" s="33">
        <v>4</v>
      </c>
      <c r="Q19" s="33">
        <v>4</v>
      </c>
      <c r="R19" s="33">
        <v>1</v>
      </c>
      <c r="S19" s="33"/>
      <c r="T19" s="34">
        <v>4</v>
      </c>
      <c r="U19" s="34">
        <v>2</v>
      </c>
      <c r="V19" s="34">
        <v>2</v>
      </c>
      <c r="W19" s="34">
        <v>1</v>
      </c>
      <c r="X19" s="34">
        <v>3</v>
      </c>
      <c r="Y19" s="34"/>
    </row>
    <row r="20" spans="1:25" ht="15">
      <c r="A20" s="1" t="s">
        <v>137</v>
      </c>
      <c r="B20" s="1" t="s">
        <v>121</v>
      </c>
      <c r="C20" s="1" t="s">
        <v>13</v>
      </c>
      <c r="D20" s="31">
        <v>4</v>
      </c>
      <c r="E20" s="31">
        <v>1</v>
      </c>
      <c r="F20" s="31">
        <v>4</v>
      </c>
      <c r="G20" s="31"/>
      <c r="H20" s="32">
        <v>3</v>
      </c>
      <c r="I20" s="32">
        <v>1</v>
      </c>
      <c r="J20" s="32">
        <v>3</v>
      </c>
      <c r="K20" s="32">
        <v>2</v>
      </c>
      <c r="L20" s="32">
        <v>3</v>
      </c>
      <c r="M20" s="32"/>
      <c r="N20" s="33">
        <v>1</v>
      </c>
      <c r="O20" s="33">
        <v>2</v>
      </c>
      <c r="P20" s="33">
        <v>1</v>
      </c>
      <c r="Q20" s="33">
        <v>4</v>
      </c>
      <c r="R20" s="33">
        <v>1</v>
      </c>
      <c r="S20" s="33"/>
      <c r="T20" s="34">
        <v>3</v>
      </c>
      <c r="U20" s="34">
        <v>3</v>
      </c>
      <c r="V20" s="34">
        <v>4</v>
      </c>
      <c r="W20" s="34">
        <v>3</v>
      </c>
      <c r="X20" s="34">
        <v>2</v>
      </c>
      <c r="Y20" s="34"/>
    </row>
    <row r="21" spans="1:25" ht="15">
      <c r="A21" s="1" t="s">
        <v>138</v>
      </c>
      <c r="B21" s="1" t="s">
        <v>121</v>
      </c>
      <c r="C21" s="1" t="s">
        <v>13</v>
      </c>
      <c r="D21" s="31">
        <v>2</v>
      </c>
      <c r="E21" s="31">
        <v>1</v>
      </c>
      <c r="F21" s="31">
        <v>2</v>
      </c>
      <c r="G21" s="31"/>
      <c r="H21" s="32">
        <v>3</v>
      </c>
      <c r="I21" s="32">
        <v>4</v>
      </c>
      <c r="J21" s="32">
        <v>3</v>
      </c>
      <c r="K21" s="32">
        <v>3</v>
      </c>
      <c r="L21" s="32">
        <v>2</v>
      </c>
      <c r="M21" s="32"/>
      <c r="N21" s="33">
        <v>2</v>
      </c>
      <c r="O21" s="33">
        <v>3</v>
      </c>
      <c r="P21" s="33">
        <v>2</v>
      </c>
      <c r="Q21" s="33">
        <v>4</v>
      </c>
      <c r="R21" s="33">
        <v>4</v>
      </c>
      <c r="S21" s="33"/>
      <c r="T21" s="34">
        <v>3</v>
      </c>
      <c r="U21" s="34">
        <v>3</v>
      </c>
      <c r="V21" s="34">
        <v>3</v>
      </c>
      <c r="W21" s="34">
        <v>2</v>
      </c>
      <c r="X21" s="34">
        <v>3</v>
      </c>
      <c r="Y21" s="34"/>
    </row>
    <row r="22" spans="1:25" ht="15">
      <c r="A22" s="1" t="s">
        <v>139</v>
      </c>
      <c r="B22" s="1" t="s">
        <v>121</v>
      </c>
      <c r="C22" s="1" t="s">
        <v>13</v>
      </c>
      <c r="D22" s="31">
        <v>2</v>
      </c>
      <c r="E22" s="31">
        <v>4</v>
      </c>
      <c r="F22" s="31">
        <v>4</v>
      </c>
      <c r="G22" s="31"/>
      <c r="H22" s="32">
        <v>4</v>
      </c>
      <c r="I22" s="32">
        <v>1</v>
      </c>
      <c r="J22" s="32">
        <v>3</v>
      </c>
      <c r="K22" s="32">
        <v>1</v>
      </c>
      <c r="L22" s="32">
        <v>1</v>
      </c>
      <c r="M22" s="32"/>
      <c r="N22" s="33">
        <v>1</v>
      </c>
      <c r="O22" s="33">
        <v>3</v>
      </c>
      <c r="P22" s="33">
        <v>4</v>
      </c>
      <c r="Q22" s="33">
        <v>4</v>
      </c>
      <c r="R22" s="33">
        <v>1</v>
      </c>
      <c r="S22" s="33"/>
      <c r="T22" s="34">
        <v>1</v>
      </c>
      <c r="U22" s="34">
        <v>4</v>
      </c>
      <c r="V22" s="34">
        <v>4</v>
      </c>
      <c r="W22" s="34">
        <v>4</v>
      </c>
      <c r="X22" s="34">
        <v>1</v>
      </c>
      <c r="Y22" s="34"/>
    </row>
    <row r="23" spans="1:25" ht="15">
      <c r="A23" s="1" t="s">
        <v>140</v>
      </c>
      <c r="B23" s="1" t="s">
        <v>121</v>
      </c>
      <c r="C23" s="1" t="s">
        <v>13</v>
      </c>
      <c r="D23" s="31">
        <v>4</v>
      </c>
      <c r="E23" s="31">
        <v>1</v>
      </c>
      <c r="F23" s="31">
        <v>4</v>
      </c>
      <c r="G23" s="31"/>
      <c r="H23" s="32">
        <v>4</v>
      </c>
      <c r="I23" s="32">
        <v>1</v>
      </c>
      <c r="J23" s="32">
        <v>4</v>
      </c>
      <c r="K23" s="32">
        <v>1</v>
      </c>
      <c r="L23" s="32">
        <v>3</v>
      </c>
      <c r="M23" s="32"/>
      <c r="N23" s="33">
        <v>1</v>
      </c>
      <c r="O23" s="33">
        <v>4</v>
      </c>
      <c r="P23" s="33">
        <v>1</v>
      </c>
      <c r="Q23" s="33">
        <v>4</v>
      </c>
      <c r="R23" s="33">
        <v>1</v>
      </c>
      <c r="S23" s="33"/>
      <c r="T23" s="34">
        <v>4</v>
      </c>
      <c r="U23" s="34">
        <v>4</v>
      </c>
      <c r="V23" s="34">
        <v>4</v>
      </c>
      <c r="W23" s="34">
        <v>1</v>
      </c>
      <c r="X23" s="34">
        <v>3</v>
      </c>
      <c r="Y23" s="34"/>
    </row>
    <row r="24" spans="1:25" ht="15">
      <c r="A24" s="1" t="s">
        <v>141</v>
      </c>
      <c r="B24" s="1" t="s">
        <v>121</v>
      </c>
      <c r="C24" s="1" t="s">
        <v>2</v>
      </c>
      <c r="D24" s="31">
        <v>3</v>
      </c>
      <c r="E24" s="31">
        <v>2</v>
      </c>
      <c r="F24" s="31">
        <v>4</v>
      </c>
      <c r="G24" s="31"/>
      <c r="H24" s="32">
        <v>4</v>
      </c>
      <c r="I24" s="32">
        <v>1</v>
      </c>
      <c r="J24" s="32">
        <v>3</v>
      </c>
      <c r="K24" s="32">
        <v>2</v>
      </c>
      <c r="L24" s="32">
        <v>2</v>
      </c>
      <c r="M24" s="32"/>
      <c r="N24" s="33">
        <v>4</v>
      </c>
      <c r="O24" s="33">
        <v>4</v>
      </c>
      <c r="P24" s="33">
        <v>3</v>
      </c>
      <c r="Q24" s="33">
        <v>2</v>
      </c>
      <c r="R24" s="33">
        <v>2</v>
      </c>
      <c r="S24" s="33"/>
      <c r="T24" s="34">
        <v>2</v>
      </c>
      <c r="U24" s="34">
        <v>3</v>
      </c>
      <c r="V24" s="34">
        <v>4</v>
      </c>
      <c r="W24" s="34">
        <v>2</v>
      </c>
      <c r="X24" s="34">
        <v>4</v>
      </c>
      <c r="Y24" s="34"/>
    </row>
    <row r="25" spans="1:25" ht="15">
      <c r="A25" s="1" t="s">
        <v>142</v>
      </c>
      <c r="B25" s="1" t="s">
        <v>121</v>
      </c>
      <c r="C25" s="1" t="s">
        <v>2</v>
      </c>
      <c r="D25" s="31">
        <v>4</v>
      </c>
      <c r="E25" s="31">
        <v>4</v>
      </c>
      <c r="F25" s="31">
        <v>4</v>
      </c>
      <c r="G25" s="31"/>
      <c r="H25" s="32">
        <v>4</v>
      </c>
      <c r="I25" s="32">
        <v>4</v>
      </c>
      <c r="J25" s="32">
        <v>4</v>
      </c>
      <c r="K25" s="32">
        <v>4</v>
      </c>
      <c r="L25" s="32">
        <v>1</v>
      </c>
      <c r="M25" s="32"/>
      <c r="N25" s="33">
        <v>4</v>
      </c>
      <c r="O25" s="33">
        <v>4</v>
      </c>
      <c r="P25" s="33">
        <v>4</v>
      </c>
      <c r="Q25" s="33">
        <v>4</v>
      </c>
      <c r="R25" s="33">
        <v>4</v>
      </c>
      <c r="S25" s="33"/>
      <c r="T25" s="34">
        <v>4</v>
      </c>
      <c r="U25" s="34">
        <v>4</v>
      </c>
      <c r="V25" s="34">
        <v>4</v>
      </c>
      <c r="W25" s="34">
        <v>4</v>
      </c>
      <c r="X25" s="34">
        <v>4</v>
      </c>
      <c r="Y25" s="34"/>
    </row>
    <row r="26" spans="1:25" ht="15">
      <c r="A26" s="1" t="s">
        <v>143</v>
      </c>
      <c r="B26" s="1" t="s">
        <v>121</v>
      </c>
      <c r="C26" s="1" t="s">
        <v>2</v>
      </c>
      <c r="D26" s="31">
        <v>3</v>
      </c>
      <c r="E26" s="31">
        <v>2</v>
      </c>
      <c r="F26" s="31">
        <v>4</v>
      </c>
      <c r="G26" s="31"/>
      <c r="H26" s="32">
        <v>4</v>
      </c>
      <c r="I26" s="32">
        <v>1</v>
      </c>
      <c r="J26" s="32">
        <v>3</v>
      </c>
      <c r="K26" s="32">
        <v>3</v>
      </c>
      <c r="L26" s="32">
        <v>2</v>
      </c>
      <c r="M26" s="32"/>
      <c r="N26" s="33">
        <v>2</v>
      </c>
      <c r="O26" s="33">
        <v>4</v>
      </c>
      <c r="P26" s="33">
        <v>3</v>
      </c>
      <c r="Q26" s="33">
        <v>2</v>
      </c>
      <c r="R26" s="33">
        <v>2</v>
      </c>
      <c r="S26" s="33"/>
      <c r="T26" s="34">
        <v>2</v>
      </c>
      <c r="U26" s="34">
        <v>3</v>
      </c>
      <c r="V26" s="34">
        <v>4</v>
      </c>
      <c r="W26" s="34">
        <v>2</v>
      </c>
      <c r="X26" s="34">
        <v>4</v>
      </c>
      <c r="Y26" s="34"/>
    </row>
    <row r="27" spans="1:25" ht="15">
      <c r="A27" s="1" t="s">
        <v>144</v>
      </c>
      <c r="B27" s="1" t="s">
        <v>121</v>
      </c>
      <c r="C27" s="1" t="s">
        <v>2</v>
      </c>
      <c r="D27" s="31">
        <v>4</v>
      </c>
      <c r="E27" s="31">
        <v>4</v>
      </c>
      <c r="F27" s="31">
        <v>4</v>
      </c>
      <c r="G27" s="31"/>
      <c r="H27" s="32">
        <v>4</v>
      </c>
      <c r="I27" s="32">
        <v>4</v>
      </c>
      <c r="J27" s="32">
        <v>4</v>
      </c>
      <c r="K27" s="32">
        <v>4</v>
      </c>
      <c r="L27" s="32">
        <v>1</v>
      </c>
      <c r="M27" s="32"/>
      <c r="N27" s="33">
        <v>4</v>
      </c>
      <c r="O27" s="33">
        <v>4</v>
      </c>
      <c r="P27" s="33">
        <v>4</v>
      </c>
      <c r="Q27" s="33">
        <v>4</v>
      </c>
      <c r="R27" s="33">
        <v>4</v>
      </c>
      <c r="S27" s="33"/>
      <c r="T27" s="34">
        <v>4</v>
      </c>
      <c r="U27" s="34">
        <v>4</v>
      </c>
      <c r="V27" s="34">
        <v>4</v>
      </c>
      <c r="W27" s="34">
        <v>4</v>
      </c>
      <c r="X27" s="34">
        <v>4</v>
      </c>
      <c r="Y27" s="34"/>
    </row>
    <row r="28" spans="1:25" ht="15">
      <c r="A28" s="1" t="s">
        <v>145</v>
      </c>
      <c r="B28" s="1" t="s">
        <v>121</v>
      </c>
      <c r="C28" s="1" t="s">
        <v>13</v>
      </c>
      <c r="D28" s="31">
        <v>3</v>
      </c>
      <c r="E28" s="31">
        <v>2</v>
      </c>
      <c r="F28" s="31">
        <v>3</v>
      </c>
      <c r="G28" s="31"/>
      <c r="H28" s="32">
        <v>3</v>
      </c>
      <c r="I28" s="32">
        <v>2</v>
      </c>
      <c r="J28" s="32">
        <v>3</v>
      </c>
      <c r="K28" s="32">
        <v>2</v>
      </c>
      <c r="L28" s="32">
        <v>3</v>
      </c>
      <c r="M28" s="32"/>
      <c r="N28" s="33">
        <v>2</v>
      </c>
      <c r="O28" s="33">
        <v>2</v>
      </c>
      <c r="P28" s="33">
        <v>2</v>
      </c>
      <c r="Q28" s="33">
        <v>3</v>
      </c>
      <c r="R28" s="33">
        <v>2</v>
      </c>
      <c r="S28" s="33"/>
      <c r="T28" s="34">
        <v>3</v>
      </c>
      <c r="U28" s="34">
        <v>3</v>
      </c>
      <c r="V28" s="34">
        <v>3</v>
      </c>
      <c r="W28" s="34">
        <v>2</v>
      </c>
      <c r="X28" s="34">
        <v>3</v>
      </c>
      <c r="Y28" s="34"/>
    </row>
    <row r="29" spans="1:25" ht="15">
      <c r="A29" s="1" t="s">
        <v>146</v>
      </c>
      <c r="B29" s="1" t="s">
        <v>121</v>
      </c>
      <c r="C29" s="1" t="s">
        <v>13</v>
      </c>
      <c r="D29" s="31">
        <v>4</v>
      </c>
      <c r="E29" s="31">
        <v>3</v>
      </c>
      <c r="F29" s="31">
        <v>4</v>
      </c>
      <c r="G29" s="31"/>
      <c r="H29" s="32">
        <v>4</v>
      </c>
      <c r="I29" s="32">
        <v>1</v>
      </c>
      <c r="J29" s="32">
        <v>4</v>
      </c>
      <c r="K29" s="32">
        <v>4</v>
      </c>
      <c r="L29" s="32">
        <v>4</v>
      </c>
      <c r="M29" s="32"/>
      <c r="N29" s="33">
        <v>1</v>
      </c>
      <c r="O29" s="33">
        <v>4</v>
      </c>
      <c r="P29" s="33">
        <v>1</v>
      </c>
      <c r="Q29" s="33">
        <v>4</v>
      </c>
      <c r="R29" s="33">
        <v>1</v>
      </c>
      <c r="S29" s="33"/>
      <c r="T29" s="34">
        <v>4</v>
      </c>
      <c r="U29" s="34">
        <v>1</v>
      </c>
      <c r="V29" s="34">
        <v>4</v>
      </c>
      <c r="W29" s="34">
        <v>1</v>
      </c>
      <c r="X29" s="34">
        <v>4</v>
      </c>
      <c r="Y29" s="34"/>
    </row>
    <row r="30" spans="1:25" ht="15">
      <c r="A30" s="1" t="s">
        <v>147</v>
      </c>
      <c r="B30" s="1" t="s">
        <v>121</v>
      </c>
      <c r="C30" s="1" t="s">
        <v>2</v>
      </c>
      <c r="D30" s="31">
        <v>2</v>
      </c>
      <c r="E30" s="31">
        <v>1</v>
      </c>
      <c r="F30" s="31">
        <v>4</v>
      </c>
      <c r="G30" s="31"/>
      <c r="H30" s="32">
        <v>4</v>
      </c>
      <c r="I30" s="32">
        <v>1</v>
      </c>
      <c r="J30" s="32">
        <v>3</v>
      </c>
      <c r="K30" s="32">
        <v>1</v>
      </c>
      <c r="L30" s="32">
        <v>1</v>
      </c>
      <c r="M30" s="32"/>
      <c r="N30" s="33">
        <v>1</v>
      </c>
      <c r="O30" s="33">
        <v>3</v>
      </c>
      <c r="P30" s="33">
        <v>4</v>
      </c>
      <c r="Q30" s="33">
        <v>4</v>
      </c>
      <c r="R30" s="33">
        <v>1</v>
      </c>
      <c r="S30" s="33"/>
      <c r="T30" s="34">
        <v>1</v>
      </c>
      <c r="U30" s="34">
        <v>4</v>
      </c>
      <c r="V30" s="34">
        <v>4</v>
      </c>
      <c r="W30" s="34">
        <v>4</v>
      </c>
      <c r="X30" s="34">
        <v>1</v>
      </c>
      <c r="Y30" s="34"/>
    </row>
    <row r="31" spans="1:25" ht="15">
      <c r="A31" s="1" t="s">
        <v>148</v>
      </c>
      <c r="B31" s="1" t="s">
        <v>121</v>
      </c>
      <c r="C31" s="1" t="s">
        <v>2</v>
      </c>
      <c r="D31" s="31">
        <v>3</v>
      </c>
      <c r="E31" s="31">
        <v>4</v>
      </c>
      <c r="F31" s="31">
        <v>3</v>
      </c>
      <c r="G31" s="31"/>
      <c r="H31" s="32">
        <v>4</v>
      </c>
      <c r="I31" s="32">
        <v>2</v>
      </c>
      <c r="J31" s="32">
        <v>3</v>
      </c>
      <c r="K31" s="32">
        <v>2</v>
      </c>
      <c r="L31" s="32">
        <v>1</v>
      </c>
      <c r="M31" s="32"/>
      <c r="N31" s="33">
        <v>2</v>
      </c>
      <c r="O31" s="33">
        <v>4</v>
      </c>
      <c r="P31" s="33">
        <v>2</v>
      </c>
      <c r="Q31" s="33">
        <v>4</v>
      </c>
      <c r="R31" s="33">
        <v>2</v>
      </c>
      <c r="S31" s="33"/>
      <c r="T31" s="34">
        <v>2</v>
      </c>
      <c r="U31" s="34">
        <v>3</v>
      </c>
      <c r="V31" s="34">
        <v>3</v>
      </c>
      <c r="W31" s="34">
        <v>4</v>
      </c>
      <c r="X31" s="34">
        <v>4</v>
      </c>
      <c r="Y31" s="34"/>
    </row>
    <row r="32" spans="1:25" ht="15">
      <c r="A32" s="1" t="s">
        <v>149</v>
      </c>
      <c r="B32" s="1" t="s">
        <v>121</v>
      </c>
      <c r="C32" s="1" t="s">
        <v>2</v>
      </c>
      <c r="D32" s="31">
        <v>2</v>
      </c>
      <c r="E32" s="31">
        <v>1</v>
      </c>
      <c r="F32" s="31">
        <v>4</v>
      </c>
      <c r="G32" s="31"/>
      <c r="H32" s="32">
        <v>4</v>
      </c>
      <c r="I32" s="32">
        <v>1</v>
      </c>
      <c r="J32" s="32">
        <v>3</v>
      </c>
      <c r="K32" s="32">
        <v>1</v>
      </c>
      <c r="L32" s="32">
        <v>1</v>
      </c>
      <c r="M32" s="32"/>
      <c r="N32" s="33">
        <v>1</v>
      </c>
      <c r="O32" s="33">
        <v>3</v>
      </c>
      <c r="P32" s="33">
        <v>4</v>
      </c>
      <c r="Q32" s="33">
        <v>4</v>
      </c>
      <c r="R32" s="33">
        <v>1</v>
      </c>
      <c r="S32" s="33"/>
      <c r="T32" s="34">
        <v>1</v>
      </c>
      <c r="U32" s="34">
        <v>4</v>
      </c>
      <c r="V32" s="34">
        <v>4</v>
      </c>
      <c r="W32" s="34">
        <v>4</v>
      </c>
      <c r="X32" s="34">
        <v>1</v>
      </c>
      <c r="Y32" s="34"/>
    </row>
    <row r="33" spans="1:25" ht="15">
      <c r="A33" s="1" t="s">
        <v>150</v>
      </c>
      <c r="B33" s="1" t="s">
        <v>121</v>
      </c>
      <c r="C33" s="1" t="s">
        <v>2</v>
      </c>
      <c r="D33" s="31">
        <v>3</v>
      </c>
      <c r="E33" s="31">
        <v>4</v>
      </c>
      <c r="F33" s="31">
        <v>2</v>
      </c>
      <c r="G33" s="31"/>
      <c r="H33" s="32">
        <v>1</v>
      </c>
      <c r="I33" s="32">
        <v>3</v>
      </c>
      <c r="J33" s="32">
        <v>4</v>
      </c>
      <c r="K33" s="32">
        <v>1</v>
      </c>
      <c r="L33" s="32">
        <v>2</v>
      </c>
      <c r="M33" s="32"/>
      <c r="N33" s="33">
        <v>2</v>
      </c>
      <c r="O33" s="33">
        <v>4</v>
      </c>
      <c r="P33" s="33">
        <v>1</v>
      </c>
      <c r="Q33" s="33">
        <v>1</v>
      </c>
      <c r="R33" s="33">
        <v>1</v>
      </c>
      <c r="S33" s="33"/>
      <c r="T33" s="34">
        <v>1</v>
      </c>
      <c r="U33" s="34">
        <v>1</v>
      </c>
      <c r="V33" s="34">
        <v>1</v>
      </c>
      <c r="W33" s="34">
        <v>1</v>
      </c>
      <c r="X33" s="34">
        <v>1</v>
      </c>
      <c r="Y33" s="34"/>
    </row>
    <row r="34" spans="1:25" ht="15">
      <c r="A34" s="1" t="s">
        <v>151</v>
      </c>
      <c r="B34" s="1" t="s">
        <v>121</v>
      </c>
      <c r="C34" s="1" t="s">
        <v>2</v>
      </c>
      <c r="D34" s="31">
        <v>3</v>
      </c>
      <c r="E34" s="31">
        <v>4</v>
      </c>
      <c r="F34" s="31">
        <v>3</v>
      </c>
      <c r="G34" s="31"/>
      <c r="H34" s="32">
        <v>4</v>
      </c>
      <c r="I34" s="32">
        <v>2</v>
      </c>
      <c r="J34" s="32">
        <v>3</v>
      </c>
      <c r="K34" s="32">
        <v>2</v>
      </c>
      <c r="L34" s="32">
        <v>1</v>
      </c>
      <c r="M34" s="32"/>
      <c r="N34" s="33">
        <v>2</v>
      </c>
      <c r="O34" s="33">
        <v>4</v>
      </c>
      <c r="P34" s="33">
        <v>2</v>
      </c>
      <c r="Q34" s="33">
        <v>4</v>
      </c>
      <c r="R34" s="33">
        <v>2</v>
      </c>
      <c r="S34" s="33"/>
      <c r="T34" s="34">
        <v>2</v>
      </c>
      <c r="U34" s="34">
        <v>3</v>
      </c>
      <c r="V34" s="34">
        <v>3</v>
      </c>
      <c r="W34" s="34">
        <v>4</v>
      </c>
      <c r="X34" s="34">
        <v>4</v>
      </c>
      <c r="Y34" s="34"/>
    </row>
    <row r="35" spans="1:25" ht="15">
      <c r="A35" s="1" t="s">
        <v>152</v>
      </c>
      <c r="B35" s="1" t="s">
        <v>121</v>
      </c>
      <c r="C35" s="1" t="s">
        <v>2</v>
      </c>
      <c r="D35" s="31">
        <v>3</v>
      </c>
      <c r="E35" s="31">
        <v>3</v>
      </c>
      <c r="F35" s="31">
        <v>3</v>
      </c>
      <c r="G35" s="31"/>
      <c r="H35" s="32">
        <v>3</v>
      </c>
      <c r="I35" s="32">
        <v>2</v>
      </c>
      <c r="J35" s="32">
        <v>2</v>
      </c>
      <c r="K35" s="32">
        <v>2</v>
      </c>
      <c r="L35" s="32">
        <v>2</v>
      </c>
      <c r="M35" s="32"/>
      <c r="N35" s="33">
        <v>2</v>
      </c>
      <c r="O35" s="33">
        <v>2</v>
      </c>
      <c r="P35" s="33">
        <v>2</v>
      </c>
      <c r="Q35" s="33">
        <v>2</v>
      </c>
      <c r="R35" s="33">
        <v>2</v>
      </c>
      <c r="S35" s="33"/>
      <c r="T35" s="34">
        <v>2</v>
      </c>
      <c r="U35" s="34">
        <v>2</v>
      </c>
      <c r="V35" s="34">
        <v>2</v>
      </c>
      <c r="W35" s="34">
        <v>2</v>
      </c>
      <c r="X35" s="34">
        <v>2</v>
      </c>
      <c r="Y35" s="34"/>
    </row>
    <row r="36" spans="1:25" ht="15">
      <c r="A36" s="1" t="s">
        <v>153</v>
      </c>
      <c r="B36" s="1" t="s">
        <v>121</v>
      </c>
      <c r="C36" s="1" t="s">
        <v>2</v>
      </c>
      <c r="D36" s="31">
        <v>3</v>
      </c>
      <c r="E36" s="31">
        <v>2</v>
      </c>
      <c r="F36" s="31">
        <v>4</v>
      </c>
      <c r="G36" s="31"/>
      <c r="H36" s="32">
        <v>4</v>
      </c>
      <c r="I36" s="32">
        <v>1</v>
      </c>
      <c r="J36" s="32">
        <v>3</v>
      </c>
      <c r="K36" s="32">
        <v>3</v>
      </c>
      <c r="L36" s="32">
        <v>2</v>
      </c>
      <c r="M36" s="32"/>
      <c r="N36" s="33">
        <v>2</v>
      </c>
      <c r="O36" s="33">
        <v>4</v>
      </c>
      <c r="P36" s="33">
        <v>3</v>
      </c>
      <c r="Q36" s="33">
        <v>2</v>
      </c>
      <c r="R36" s="33">
        <v>2</v>
      </c>
      <c r="S36" s="33"/>
      <c r="T36" s="34">
        <v>2</v>
      </c>
      <c r="U36" s="34">
        <v>3</v>
      </c>
      <c r="V36" s="34">
        <v>4</v>
      </c>
      <c r="W36" s="34">
        <v>2</v>
      </c>
      <c r="X36" s="34">
        <v>4</v>
      </c>
      <c r="Y36" s="34"/>
    </row>
    <row r="37" spans="1:25" ht="15">
      <c r="A37" s="1" t="s">
        <v>154</v>
      </c>
      <c r="B37" s="1" t="s">
        <v>121</v>
      </c>
      <c r="C37" s="1" t="s">
        <v>2</v>
      </c>
      <c r="D37" s="31">
        <v>3</v>
      </c>
      <c r="E37" s="31">
        <v>2</v>
      </c>
      <c r="F37" s="31">
        <v>4</v>
      </c>
      <c r="G37" s="31"/>
      <c r="H37" s="32">
        <v>4</v>
      </c>
      <c r="I37" s="32">
        <v>1</v>
      </c>
      <c r="J37" s="32">
        <v>3</v>
      </c>
      <c r="K37" s="32">
        <v>2</v>
      </c>
      <c r="L37" s="32">
        <v>2</v>
      </c>
      <c r="M37" s="32"/>
      <c r="N37" s="33">
        <v>4</v>
      </c>
      <c r="O37" s="33">
        <v>4</v>
      </c>
      <c r="P37" s="33">
        <v>3</v>
      </c>
      <c r="Q37" s="33">
        <v>2</v>
      </c>
      <c r="R37" s="33">
        <v>2</v>
      </c>
      <c r="S37" s="33"/>
      <c r="T37" s="34">
        <v>2</v>
      </c>
      <c r="U37" s="34">
        <v>3</v>
      </c>
      <c r="V37" s="34">
        <v>4</v>
      </c>
      <c r="W37" s="34">
        <v>2</v>
      </c>
      <c r="X37" s="34">
        <v>4</v>
      </c>
      <c r="Y37" s="34"/>
    </row>
    <row r="38" spans="1:25" ht="15">
      <c r="A38" s="1" t="s">
        <v>155</v>
      </c>
      <c r="B38" s="1" t="s">
        <v>121</v>
      </c>
      <c r="C38" s="1" t="s">
        <v>13</v>
      </c>
      <c r="D38" s="31">
        <v>2</v>
      </c>
      <c r="E38" s="31">
        <v>1</v>
      </c>
      <c r="F38" s="31">
        <v>4</v>
      </c>
      <c r="G38" s="31"/>
      <c r="H38" s="32">
        <v>4</v>
      </c>
      <c r="I38" s="32">
        <v>1</v>
      </c>
      <c r="J38" s="32">
        <v>3</v>
      </c>
      <c r="K38" s="32">
        <v>1</v>
      </c>
      <c r="L38" s="32">
        <v>1</v>
      </c>
      <c r="M38" s="32"/>
      <c r="N38" s="33">
        <v>1</v>
      </c>
      <c r="O38" s="33">
        <v>3</v>
      </c>
      <c r="P38" s="33">
        <v>4</v>
      </c>
      <c r="Q38" s="33">
        <v>4</v>
      </c>
      <c r="R38" s="33">
        <v>1</v>
      </c>
      <c r="S38" s="33"/>
      <c r="T38" s="34">
        <v>1</v>
      </c>
      <c r="U38" s="34">
        <v>4</v>
      </c>
      <c r="V38" s="34">
        <v>4</v>
      </c>
      <c r="W38" s="34">
        <v>4</v>
      </c>
      <c r="X38" s="34">
        <v>1</v>
      </c>
      <c r="Y38" s="34"/>
    </row>
    <row r="39" spans="1:25" ht="15">
      <c r="A39" s="1" t="s">
        <v>156</v>
      </c>
      <c r="B39" s="1" t="s">
        <v>121</v>
      </c>
      <c r="C39" s="1" t="s">
        <v>13</v>
      </c>
      <c r="D39" s="31">
        <v>3</v>
      </c>
      <c r="E39" s="31">
        <v>2</v>
      </c>
      <c r="F39" s="31">
        <v>3</v>
      </c>
      <c r="G39" s="31"/>
      <c r="H39" s="32">
        <v>3</v>
      </c>
      <c r="I39" s="32">
        <v>2</v>
      </c>
      <c r="J39" s="32">
        <v>3</v>
      </c>
      <c r="K39" s="32">
        <v>2</v>
      </c>
      <c r="L39" s="32">
        <v>3</v>
      </c>
      <c r="M39" s="32"/>
      <c r="N39" s="33">
        <v>2</v>
      </c>
      <c r="O39" s="33">
        <v>3</v>
      </c>
      <c r="P39" s="33">
        <v>2</v>
      </c>
      <c r="Q39" s="33">
        <v>3</v>
      </c>
      <c r="R39" s="33">
        <v>2</v>
      </c>
      <c r="S39" s="33"/>
      <c r="T39" s="34">
        <v>3</v>
      </c>
      <c r="U39" s="34">
        <v>3</v>
      </c>
      <c r="V39" s="34">
        <v>3</v>
      </c>
      <c r="W39" s="34">
        <v>2</v>
      </c>
      <c r="X39" s="34">
        <v>3</v>
      </c>
      <c r="Y39" s="34"/>
    </row>
    <row r="40" spans="1:25" ht="15">
      <c r="A40" s="1" t="s">
        <v>157</v>
      </c>
      <c r="B40" s="1" t="s">
        <v>121</v>
      </c>
      <c r="C40" s="1" t="s">
        <v>2</v>
      </c>
      <c r="D40" s="31">
        <v>3</v>
      </c>
      <c r="E40" s="31">
        <v>2</v>
      </c>
      <c r="F40" s="31">
        <v>3</v>
      </c>
      <c r="G40" s="31"/>
      <c r="H40" s="32">
        <v>2</v>
      </c>
      <c r="I40" s="32">
        <v>2</v>
      </c>
      <c r="J40" s="32">
        <v>3</v>
      </c>
      <c r="K40" s="32">
        <v>2</v>
      </c>
      <c r="L40" s="32">
        <v>2</v>
      </c>
      <c r="M40" s="32"/>
      <c r="N40" s="33">
        <v>2</v>
      </c>
      <c r="O40" s="33">
        <v>3</v>
      </c>
      <c r="P40" s="33">
        <v>2</v>
      </c>
      <c r="Q40" s="33">
        <v>2</v>
      </c>
      <c r="R40" s="33">
        <v>2</v>
      </c>
      <c r="S40" s="33"/>
      <c r="T40" s="34">
        <v>3</v>
      </c>
      <c r="U40" s="34">
        <v>3</v>
      </c>
      <c r="V40" s="34">
        <v>3</v>
      </c>
      <c r="W40" s="34">
        <v>3</v>
      </c>
      <c r="X40" s="34">
        <v>3</v>
      </c>
      <c r="Y40" s="34"/>
    </row>
    <row r="41" spans="1:25" ht="15">
      <c r="A41" s="1" t="s">
        <v>158</v>
      </c>
      <c r="B41" s="1" t="s">
        <v>121</v>
      </c>
      <c r="C41" s="1" t="s">
        <v>13</v>
      </c>
      <c r="D41" s="31">
        <v>3</v>
      </c>
      <c r="E41" s="31">
        <v>2</v>
      </c>
      <c r="F41" s="31">
        <v>3</v>
      </c>
      <c r="G41" s="31"/>
      <c r="H41" s="32">
        <v>3</v>
      </c>
      <c r="I41" s="32">
        <v>2</v>
      </c>
      <c r="J41" s="32">
        <v>3</v>
      </c>
      <c r="K41" s="32">
        <v>2</v>
      </c>
      <c r="L41" s="32">
        <v>3</v>
      </c>
      <c r="M41" s="32"/>
      <c r="N41" s="33">
        <v>2</v>
      </c>
      <c r="O41" s="33">
        <v>2</v>
      </c>
      <c r="P41" s="33">
        <v>2</v>
      </c>
      <c r="Q41" s="33">
        <v>3</v>
      </c>
      <c r="R41" s="33">
        <v>2</v>
      </c>
      <c r="S41" s="33"/>
      <c r="T41" s="34">
        <v>3</v>
      </c>
      <c r="U41" s="34">
        <v>3</v>
      </c>
      <c r="V41" s="34">
        <v>3</v>
      </c>
      <c r="W41" s="34">
        <v>2</v>
      </c>
      <c r="X41" s="34">
        <v>3</v>
      </c>
      <c r="Y41" s="34"/>
    </row>
    <row r="42" spans="1:25" ht="15">
      <c r="A42" s="1" t="s">
        <v>159</v>
      </c>
      <c r="B42" s="1" t="s">
        <v>121</v>
      </c>
      <c r="C42" s="1" t="s">
        <v>13</v>
      </c>
      <c r="D42" s="31">
        <v>3</v>
      </c>
      <c r="E42" s="31">
        <v>3</v>
      </c>
      <c r="F42" s="31">
        <v>4</v>
      </c>
      <c r="G42" s="31"/>
      <c r="H42" s="32">
        <v>2</v>
      </c>
      <c r="I42" s="32">
        <v>3</v>
      </c>
      <c r="J42" s="32">
        <v>1</v>
      </c>
      <c r="K42" s="32">
        <v>1</v>
      </c>
      <c r="L42" s="32">
        <v>1</v>
      </c>
      <c r="M42" s="32"/>
      <c r="N42" s="33">
        <v>1</v>
      </c>
      <c r="O42" s="33">
        <v>1</v>
      </c>
      <c r="P42" s="33">
        <v>4</v>
      </c>
      <c r="Q42" s="33">
        <v>1</v>
      </c>
      <c r="R42" s="33">
        <v>4</v>
      </c>
      <c r="S42" s="33"/>
      <c r="T42" s="34">
        <v>1</v>
      </c>
      <c r="U42" s="34">
        <v>4</v>
      </c>
      <c r="V42" s="34">
        <v>1</v>
      </c>
      <c r="W42" s="34">
        <v>4</v>
      </c>
      <c r="X42" s="34">
        <v>2</v>
      </c>
      <c r="Y42" s="34"/>
    </row>
    <row r="43" spans="1:25" ht="15">
      <c r="A43" s="1" t="s">
        <v>160</v>
      </c>
      <c r="B43" s="1" t="s">
        <v>121</v>
      </c>
      <c r="C43" s="1" t="s">
        <v>2</v>
      </c>
      <c r="D43" s="31">
        <v>3</v>
      </c>
      <c r="E43" s="31">
        <v>2</v>
      </c>
      <c r="F43" s="31">
        <v>4</v>
      </c>
      <c r="G43" s="31"/>
      <c r="H43" s="32">
        <v>4</v>
      </c>
      <c r="I43" s="32">
        <v>1</v>
      </c>
      <c r="J43" s="32">
        <v>3</v>
      </c>
      <c r="K43" s="32">
        <v>2</v>
      </c>
      <c r="L43" s="32">
        <v>2</v>
      </c>
      <c r="M43" s="32"/>
      <c r="N43" s="33">
        <v>4</v>
      </c>
      <c r="O43" s="33">
        <v>4</v>
      </c>
      <c r="P43" s="33">
        <v>3</v>
      </c>
      <c r="Q43" s="33">
        <v>2</v>
      </c>
      <c r="R43" s="33">
        <v>2</v>
      </c>
      <c r="S43" s="33"/>
      <c r="T43" s="34">
        <v>2</v>
      </c>
      <c r="U43" s="34">
        <v>3</v>
      </c>
      <c r="V43" s="34">
        <v>4</v>
      </c>
      <c r="W43" s="34">
        <v>2</v>
      </c>
      <c r="X43" s="34">
        <v>4</v>
      </c>
      <c r="Y43" s="34"/>
    </row>
    <row r="44" spans="1:25" ht="15">
      <c r="A44" s="1" t="s">
        <v>161</v>
      </c>
      <c r="B44" s="1" t="s">
        <v>121</v>
      </c>
      <c r="C44" s="1" t="s">
        <v>2</v>
      </c>
      <c r="D44" s="31">
        <v>4</v>
      </c>
      <c r="E44" s="31">
        <v>3</v>
      </c>
      <c r="F44" s="31">
        <v>4</v>
      </c>
      <c r="G44" s="31"/>
      <c r="H44" s="32">
        <v>4</v>
      </c>
      <c r="I44" s="32">
        <v>3</v>
      </c>
      <c r="J44" s="32">
        <v>4</v>
      </c>
      <c r="K44" s="32">
        <v>4</v>
      </c>
      <c r="L44" s="32">
        <v>4</v>
      </c>
      <c r="M44" s="32"/>
      <c r="N44" s="33">
        <v>3</v>
      </c>
      <c r="O44" s="33">
        <v>4</v>
      </c>
      <c r="P44" s="33">
        <v>3</v>
      </c>
      <c r="Q44" s="33">
        <v>4</v>
      </c>
      <c r="R44" s="33">
        <v>3</v>
      </c>
      <c r="S44" s="33"/>
      <c r="T44" s="34">
        <v>3</v>
      </c>
      <c r="U44" s="34">
        <v>4</v>
      </c>
      <c r="V44" s="34">
        <v>4</v>
      </c>
      <c r="W44" s="34">
        <v>4</v>
      </c>
      <c r="X44" s="34">
        <v>3</v>
      </c>
      <c r="Y44" s="34"/>
    </row>
    <row r="45" spans="1:25" ht="15">
      <c r="A45" t="s">
        <v>162</v>
      </c>
      <c r="B45" s="1" t="s">
        <v>121</v>
      </c>
      <c r="C45" s="1" t="s">
        <v>2</v>
      </c>
      <c r="D45" s="31">
        <v>2</v>
      </c>
      <c r="E45" s="31">
        <v>1</v>
      </c>
      <c r="F45" s="31">
        <v>4</v>
      </c>
      <c r="G45" s="31"/>
      <c r="H45" s="32">
        <v>4</v>
      </c>
      <c r="I45" s="32">
        <v>1</v>
      </c>
      <c r="J45" s="32">
        <v>3</v>
      </c>
      <c r="K45" s="32">
        <v>1</v>
      </c>
      <c r="L45" s="32">
        <v>1</v>
      </c>
      <c r="M45" s="32"/>
      <c r="N45" s="33">
        <v>1</v>
      </c>
      <c r="O45" s="33">
        <v>3</v>
      </c>
      <c r="P45" s="33">
        <v>4</v>
      </c>
      <c r="Q45" s="33">
        <v>4</v>
      </c>
      <c r="R45" s="33">
        <v>1</v>
      </c>
      <c r="S45" s="33"/>
      <c r="T45" s="34">
        <v>1</v>
      </c>
      <c r="U45" s="34">
        <v>4</v>
      </c>
      <c r="V45" s="34">
        <v>4</v>
      </c>
      <c r="W45" s="34">
        <v>4</v>
      </c>
      <c r="X45" s="34">
        <v>1</v>
      </c>
      <c r="Y45" s="34"/>
    </row>
    <row r="46" spans="1:25" ht="15">
      <c r="A46" t="s">
        <v>163</v>
      </c>
      <c r="B46" s="1" t="s">
        <v>121</v>
      </c>
      <c r="C46" s="1" t="s">
        <v>2</v>
      </c>
      <c r="D46" s="31">
        <v>3</v>
      </c>
      <c r="E46" s="31">
        <v>4</v>
      </c>
      <c r="F46" s="31">
        <v>3</v>
      </c>
      <c r="G46" s="31"/>
      <c r="H46" s="32">
        <v>4</v>
      </c>
      <c r="I46" s="32">
        <v>2</v>
      </c>
      <c r="J46" s="32">
        <v>3</v>
      </c>
      <c r="K46" s="32">
        <v>2</v>
      </c>
      <c r="L46" s="32">
        <v>1</v>
      </c>
      <c r="M46" s="32"/>
      <c r="N46" s="33">
        <v>2</v>
      </c>
      <c r="O46" s="33">
        <v>4</v>
      </c>
      <c r="P46" s="33">
        <v>2</v>
      </c>
      <c r="Q46" s="33">
        <v>4</v>
      </c>
      <c r="R46" s="33">
        <v>2</v>
      </c>
      <c r="S46" s="33"/>
      <c r="T46" s="34">
        <v>2</v>
      </c>
      <c r="U46" s="34">
        <v>3</v>
      </c>
      <c r="V46" s="34">
        <v>3</v>
      </c>
      <c r="W46" s="34">
        <v>4</v>
      </c>
      <c r="X46" s="34">
        <v>4</v>
      </c>
      <c r="Y46" s="34"/>
    </row>
    <row r="47" spans="1:26" ht="15">
      <c r="A47" s="1" t="s">
        <v>172</v>
      </c>
      <c r="D47">
        <f>SUM(D4:D46)</f>
        <v>132</v>
      </c>
      <c r="E47">
        <f>SUM(E4:E46)</f>
        <v>98</v>
      </c>
      <c r="F47">
        <f>SUM(F4:F46)</f>
        <v>150</v>
      </c>
      <c r="G47">
        <f>SUM(D47:F47)</f>
        <v>380</v>
      </c>
      <c r="H47">
        <f>SUM(H4:H46)</f>
        <v>153</v>
      </c>
      <c r="I47">
        <f>SUM(I4:I46)</f>
        <v>82</v>
      </c>
      <c r="J47">
        <f>SUM(J4:J46)</f>
        <v>137</v>
      </c>
      <c r="K47">
        <f>SUM(K4:K46)</f>
        <v>95</v>
      </c>
      <c r="L47">
        <f>SUM(L4:L46)</f>
        <v>82</v>
      </c>
      <c r="M47">
        <f>SUM(H47:L47)</f>
        <v>549</v>
      </c>
      <c r="N47">
        <f>SUM(N4:N46)</f>
        <v>93</v>
      </c>
      <c r="O47">
        <f>SUM(O4:O46)</f>
        <v>146</v>
      </c>
      <c r="P47">
        <f>SUM(P4:P46)</f>
        <v>116</v>
      </c>
      <c r="Q47">
        <f>SUM(Q4:Q46)</f>
        <v>141</v>
      </c>
      <c r="R47">
        <f>SUM(R4:R46)</f>
        <v>87</v>
      </c>
      <c r="S47">
        <f>SUM(N47:R47)</f>
        <v>583</v>
      </c>
      <c r="T47">
        <f>SUM(T4:T46)</f>
        <v>109</v>
      </c>
      <c r="U47">
        <f>SUM(U4:U46)</f>
        <v>133</v>
      </c>
      <c r="V47">
        <f>SUM(V4:V46)</f>
        <v>148</v>
      </c>
      <c r="W47">
        <f>SUM(W4:W46)</f>
        <v>121</v>
      </c>
      <c r="X47">
        <f>SUM(X4:X46)</f>
        <v>129</v>
      </c>
      <c r="Y47">
        <f>SUM(T47:X47)</f>
        <v>640</v>
      </c>
      <c r="Z47">
        <f>2152*100/3096</f>
        <v>69.50904392764858</v>
      </c>
    </row>
    <row r="48" spans="7:25" ht="15">
      <c r="G48">
        <f>AVERAGE(G47*100/516)</f>
        <v>73.64341085271317</v>
      </c>
      <c r="M48">
        <f>AVERAGE(M47*100/860)</f>
        <v>63.83720930232558</v>
      </c>
      <c r="S48">
        <f>AVERAGE(S47*100/860)</f>
        <v>67.79069767441861</v>
      </c>
      <c r="Y48">
        <f>AVERAGE(Y47*100/860)</f>
        <v>74.4186046511628</v>
      </c>
    </row>
    <row r="49" spans="6:25" ht="15">
      <c r="F49" t="s">
        <v>173</v>
      </c>
      <c r="G49">
        <f>1343*100/1860</f>
        <v>72.20430107526882</v>
      </c>
      <c r="L49" t="s">
        <v>174</v>
      </c>
      <c r="M49">
        <f>2083*100/3100</f>
        <v>67.19354838709677</v>
      </c>
      <c r="R49" t="s">
        <v>175</v>
      </c>
      <c r="S49">
        <f>2214*100/3100</f>
        <v>71.41935483870968</v>
      </c>
      <c r="X49" t="s">
        <v>176</v>
      </c>
      <c r="Y49">
        <f>2405*100/3100</f>
        <v>77.58064516129032</v>
      </c>
    </row>
    <row r="50" spans="24:25" ht="15">
      <c r="X50" t="s">
        <v>177</v>
      </c>
      <c r="Y50">
        <f>8045*100/22320</f>
        <v>36.04390681003584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2022-03-21T12:59:29Z</dcterms:created>
  <dcterms:modified xsi:type="dcterms:W3CDTF">2022-03-21T13:22:20Z</dcterms:modified>
  <cp:category/>
  <cp:version/>
  <cp:contentType/>
  <cp:contentStatus/>
</cp:coreProperties>
</file>